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33" r:id="rId1"/>
    <sheet name="1" sheetId="166" r:id="rId2"/>
    <sheet name="2" sheetId="80" r:id="rId3"/>
    <sheet name="2 graf1" sheetId="43" r:id="rId4"/>
    <sheet name="3" sheetId="168" r:id="rId5"/>
    <sheet name="4" sheetId="165" r:id="rId6"/>
    <sheet name="5" sheetId="161" r:id="rId7"/>
  </sheets>
  <definedNames>
    <definedName name="_R1_1" localSheetId="1">#REF!</definedName>
    <definedName name="_R1_1" localSheetId="4">#REF!</definedName>
    <definedName name="_R1_1" localSheetId="5">#REF!</definedName>
    <definedName name="_R1_1">#REF!</definedName>
    <definedName name="_R1_2" localSheetId="1">#REF!</definedName>
    <definedName name="_R1_2" localSheetId="4">#REF!</definedName>
    <definedName name="_R1_2" localSheetId="5">#REF!</definedName>
    <definedName name="_R1_2">#REF!</definedName>
    <definedName name="_R1_3" localSheetId="1">#REF!</definedName>
    <definedName name="_R1_3" localSheetId="4">#REF!</definedName>
    <definedName name="_R1_3" localSheetId="5">#REF!</definedName>
    <definedName name="_R1_3">#REF!</definedName>
    <definedName name="_R1_4" localSheetId="1">#REF!</definedName>
    <definedName name="_R1_4" localSheetId="4">#REF!</definedName>
    <definedName name="_R1_4" localSheetId="5">#REF!</definedName>
    <definedName name="_R1_4">#REF!</definedName>
    <definedName name="_R1_5" localSheetId="1">#REF!</definedName>
    <definedName name="_R1_5" localSheetId="4">#REF!</definedName>
    <definedName name="_R1_5" localSheetId="5">#REF!</definedName>
    <definedName name="_R1_5">#REF!</definedName>
    <definedName name="_R2_1" localSheetId="1">#REF!</definedName>
    <definedName name="_R2_1" localSheetId="4">#REF!</definedName>
    <definedName name="_R2_1" localSheetId="5">#REF!</definedName>
    <definedName name="_R2_1">#REF!</definedName>
    <definedName name="_R2_2" localSheetId="1">#REF!</definedName>
    <definedName name="_R2_2" localSheetId="4">#REF!</definedName>
    <definedName name="_R2_2" localSheetId="5">#REF!</definedName>
    <definedName name="_R2_2">#REF!</definedName>
    <definedName name="_R2_3" localSheetId="1">#REF!</definedName>
    <definedName name="_R2_3" localSheetId="4">#REF!</definedName>
    <definedName name="_R2_3" localSheetId="5">#REF!</definedName>
    <definedName name="_R2_3">#REF!</definedName>
    <definedName name="_R2_4" localSheetId="1">#REF!</definedName>
    <definedName name="_R2_4" localSheetId="4">#REF!</definedName>
    <definedName name="_R2_4" localSheetId="5">#REF!</definedName>
    <definedName name="_R2_4">#REF!</definedName>
    <definedName name="_R3_1" localSheetId="1">#REF!</definedName>
    <definedName name="_R3_1" localSheetId="4">#REF!</definedName>
    <definedName name="_R3_1" localSheetId="5">#REF!</definedName>
    <definedName name="_R3_1">#REF!</definedName>
    <definedName name="_R3_2" localSheetId="1">#REF!</definedName>
    <definedName name="_R3_2" localSheetId="4">#REF!</definedName>
    <definedName name="_R3_2" localSheetId="5">#REF!</definedName>
    <definedName name="_R3_2">#REF!</definedName>
    <definedName name="_R3_3" localSheetId="1">#REF!</definedName>
    <definedName name="_R3_3" localSheetId="4">#REF!</definedName>
    <definedName name="_R3_3" localSheetId="5">#REF!</definedName>
    <definedName name="_R3_3">#REF!</definedName>
    <definedName name="_R4_1" localSheetId="1">#REF!</definedName>
    <definedName name="_R4_1" localSheetId="4">#REF!</definedName>
    <definedName name="_R4_1" localSheetId="5">#REF!</definedName>
    <definedName name="_R4_1">#REF!</definedName>
    <definedName name="_R4_10" localSheetId="1">#REF!</definedName>
    <definedName name="_R4_10" localSheetId="4">#REF!</definedName>
    <definedName name="_R4_10" localSheetId="5">#REF!</definedName>
    <definedName name="_R4_10">#REF!</definedName>
    <definedName name="_R4_11" localSheetId="1">#REF!</definedName>
    <definedName name="_R4_11" localSheetId="4">#REF!</definedName>
    <definedName name="_R4_11" localSheetId="5">#REF!</definedName>
    <definedName name="_R4_11">#REF!</definedName>
    <definedName name="_R4_12" localSheetId="1">#REF!</definedName>
    <definedName name="_R4_12" localSheetId="4">#REF!</definedName>
    <definedName name="_R4_12" localSheetId="5">#REF!</definedName>
    <definedName name="_R4_12">#REF!</definedName>
    <definedName name="_R4_13" localSheetId="1">#REF!</definedName>
    <definedName name="_R4_13" localSheetId="4">#REF!</definedName>
    <definedName name="_R4_13" localSheetId="5">#REF!</definedName>
    <definedName name="_R4_13">#REF!</definedName>
    <definedName name="_R4_14" localSheetId="1">#REF!</definedName>
    <definedName name="_R4_14" localSheetId="4">#REF!</definedName>
    <definedName name="_R4_14" localSheetId="5">#REF!</definedName>
    <definedName name="_R4_14">#REF!</definedName>
    <definedName name="_R4_15" localSheetId="1">#REF!</definedName>
    <definedName name="_R4_15" localSheetId="4">#REF!</definedName>
    <definedName name="_R4_15" localSheetId="5">#REF!</definedName>
    <definedName name="_R4_15">#REF!</definedName>
    <definedName name="_R4_16" localSheetId="1">#REF!</definedName>
    <definedName name="_R4_16" localSheetId="4">#REF!</definedName>
    <definedName name="_R4_16" localSheetId="5">#REF!</definedName>
    <definedName name="_R4_16">#REF!</definedName>
    <definedName name="_R4_17" localSheetId="1">#REF!</definedName>
    <definedName name="_R4_17" localSheetId="4">#REF!</definedName>
    <definedName name="_R4_17" localSheetId="5">#REF!</definedName>
    <definedName name="_R4_17">#REF!</definedName>
    <definedName name="_R4_18" localSheetId="1">#REF!</definedName>
    <definedName name="_R4_18" localSheetId="4">#REF!</definedName>
    <definedName name="_R4_18" localSheetId="5">#REF!</definedName>
    <definedName name="_R4_18">#REF!</definedName>
    <definedName name="_R4_19" localSheetId="1">#REF!</definedName>
    <definedName name="_R4_19" localSheetId="4">#REF!</definedName>
    <definedName name="_R4_19" localSheetId="5">#REF!</definedName>
    <definedName name="_R4_19">#REF!</definedName>
    <definedName name="_R4_2" localSheetId="1">#REF!</definedName>
    <definedName name="_R4_2" localSheetId="4">#REF!</definedName>
    <definedName name="_R4_2" localSheetId="5">#REF!</definedName>
    <definedName name="_R4_2">#REF!</definedName>
    <definedName name="_R4_20" localSheetId="1">#REF!</definedName>
    <definedName name="_R4_20" localSheetId="4">#REF!</definedName>
    <definedName name="_R4_20" localSheetId="5">#REF!</definedName>
    <definedName name="_R4_20">#REF!</definedName>
    <definedName name="_R4_21" localSheetId="1">#REF!</definedName>
    <definedName name="_R4_21" localSheetId="4">#REF!</definedName>
    <definedName name="_R4_21" localSheetId="5">#REF!</definedName>
    <definedName name="_R4_21">#REF!</definedName>
    <definedName name="_R4_3" localSheetId="1">#REF!</definedName>
    <definedName name="_R4_3" localSheetId="4">#REF!</definedName>
    <definedName name="_R4_3" localSheetId="5">#REF!</definedName>
    <definedName name="_R4_3">#REF!</definedName>
    <definedName name="_R4_4" localSheetId="1">#REF!</definedName>
    <definedName name="_R4_4" localSheetId="4">#REF!</definedName>
    <definedName name="_R4_4" localSheetId="5">#REF!</definedName>
    <definedName name="_R4_4">#REF!</definedName>
    <definedName name="_R4_5" localSheetId="1">#REF!</definedName>
    <definedName name="_R4_5" localSheetId="4">#REF!</definedName>
    <definedName name="_R4_5" localSheetId="5">#REF!</definedName>
    <definedName name="_R4_5">#REF!</definedName>
    <definedName name="_R4_6" localSheetId="1">#REF!</definedName>
    <definedName name="_R4_6" localSheetId="4">#REF!</definedName>
    <definedName name="_R4_6" localSheetId="5">#REF!</definedName>
    <definedName name="_R4_6">#REF!</definedName>
    <definedName name="_R4_7" localSheetId="1">#REF!</definedName>
    <definedName name="_R4_7" localSheetId="4">#REF!</definedName>
    <definedName name="_R4_7" localSheetId="5">#REF!</definedName>
    <definedName name="_R4_7">#REF!</definedName>
    <definedName name="_R4_8" localSheetId="1">#REF!</definedName>
    <definedName name="_R4_8" localSheetId="4">#REF!</definedName>
    <definedName name="_R4_8" localSheetId="5">#REF!</definedName>
    <definedName name="_R4_8">#REF!</definedName>
    <definedName name="_R4_9" localSheetId="1">#REF!</definedName>
    <definedName name="_R4_9" localSheetId="4">#REF!</definedName>
    <definedName name="_R4_9" localSheetId="5">#REF!</definedName>
    <definedName name="_R4_9">#REF!</definedName>
    <definedName name="_R5_1" localSheetId="1">#REF!</definedName>
    <definedName name="_R5_1" localSheetId="4">#REF!</definedName>
    <definedName name="_R5_1" localSheetId="5">#REF!</definedName>
    <definedName name="_R5_1">#REF!</definedName>
    <definedName name="_R5_2" localSheetId="1">#REF!</definedName>
    <definedName name="_R5_2" localSheetId="4">#REF!</definedName>
    <definedName name="_R5_2" localSheetId="5">#REF!</definedName>
    <definedName name="_R5_2">#REF!</definedName>
    <definedName name="_R5_3" localSheetId="1">#REF!</definedName>
    <definedName name="_R5_3" localSheetId="4">#REF!</definedName>
    <definedName name="_R5_3" localSheetId="5">#REF!</definedName>
    <definedName name="_R5_3">#REF!</definedName>
    <definedName name="_R5_4" localSheetId="1">#REF!</definedName>
    <definedName name="_R5_4" localSheetId="4">#REF!</definedName>
    <definedName name="_R5_4" localSheetId="5">#REF!</definedName>
    <definedName name="_R5_4">#REF!</definedName>
    <definedName name="_R5_5" localSheetId="1">#REF!</definedName>
    <definedName name="_R5_5" localSheetId="4">#REF!</definedName>
    <definedName name="_R5_5" localSheetId="5">#REF!</definedName>
    <definedName name="_R5_5">#REF!</definedName>
    <definedName name="_R5_6" localSheetId="1">#REF!</definedName>
    <definedName name="_R5_6" localSheetId="4">#REF!</definedName>
    <definedName name="_R5_6" localSheetId="5">#REF!</definedName>
    <definedName name="_R5_6">#REF!</definedName>
    <definedName name="_xlnm.Print_Area" localSheetId="1">'1'!$A$1:$M$25</definedName>
    <definedName name="_xlnm.Print_Area" localSheetId="2">'2'!$A$1:$K$25</definedName>
    <definedName name="_xlnm.Print_Area" localSheetId="3">'2 graf1'!$A$1:$C$22</definedName>
    <definedName name="_xlnm.Print_Area" localSheetId="4">'3'!$A$1:$D$23</definedName>
    <definedName name="_xlnm.Print_Area" localSheetId="5">'4'!$A$1:$L$2</definedName>
  </definedNames>
  <calcPr calcId="152511"/>
</workbook>
</file>

<file path=xl/calcChain.xml><?xml version="1.0" encoding="utf-8"?>
<calcChain xmlns="http://schemas.openxmlformats.org/spreadsheetml/2006/main">
  <c r="I7" i="165" l="1"/>
  <c r="E7" i="165"/>
  <c r="E6" i="165"/>
  <c r="E5" i="165" s="1"/>
  <c r="C9" i="165"/>
  <c r="F7" i="165"/>
  <c r="F6" i="165"/>
  <c r="G6" i="165"/>
  <c r="H6" i="165"/>
  <c r="I6" i="165"/>
  <c r="J6" i="165"/>
  <c r="K6" i="165"/>
  <c r="L6" i="165"/>
  <c r="M6" i="165"/>
  <c r="N6" i="165"/>
  <c r="G7" i="165"/>
  <c r="H7" i="165"/>
  <c r="J7" i="165"/>
  <c r="K7" i="165"/>
  <c r="L7" i="165"/>
  <c r="M7" i="165"/>
  <c r="N7" i="165"/>
  <c r="D9" i="165"/>
  <c r="D10" i="165"/>
  <c r="D12" i="165"/>
  <c r="D13" i="165"/>
  <c r="D15" i="165"/>
  <c r="D16" i="165"/>
  <c r="D18" i="165"/>
  <c r="D19" i="165"/>
  <c r="D21" i="165"/>
  <c r="D22" i="165"/>
  <c r="D24" i="165"/>
  <c r="D25" i="165"/>
  <c r="D27" i="165"/>
  <c r="D28" i="165"/>
  <c r="D30" i="165"/>
  <c r="D31" i="165"/>
  <c r="D33" i="165"/>
  <c r="D34" i="165"/>
  <c r="D36" i="165"/>
  <c r="D37" i="165"/>
  <c r="D39" i="165"/>
  <c r="D40" i="165"/>
  <c r="D42" i="165"/>
  <c r="D43" i="165"/>
  <c r="D45" i="165"/>
  <c r="D46" i="165"/>
  <c r="D48" i="165"/>
  <c r="D49" i="165"/>
  <c r="D51" i="165"/>
  <c r="D52" i="165"/>
  <c r="D54" i="165"/>
  <c r="D55" i="165"/>
  <c r="C10" i="165"/>
  <c r="C12" i="165"/>
  <c r="C13" i="165"/>
  <c r="C15" i="165"/>
  <c r="C16" i="165"/>
  <c r="C18" i="165"/>
  <c r="C19" i="165"/>
  <c r="C21" i="165"/>
  <c r="C22" i="165"/>
  <c r="C24" i="165"/>
  <c r="C25" i="165"/>
  <c r="C27" i="165"/>
  <c r="C28" i="165"/>
  <c r="C30" i="165"/>
  <c r="C31" i="165"/>
  <c r="C33" i="165"/>
  <c r="C34" i="165"/>
  <c r="C36" i="165"/>
  <c r="C37" i="165"/>
  <c r="C39" i="165"/>
  <c r="C40" i="165"/>
  <c r="C42" i="165"/>
  <c r="C43" i="165"/>
  <c r="C45" i="165"/>
  <c r="C46" i="165"/>
  <c r="C48" i="165"/>
  <c r="C49" i="165"/>
  <c r="C51" i="165"/>
  <c r="C52" i="165"/>
  <c r="C54" i="165"/>
  <c r="C55" i="165"/>
  <c r="D44" i="165" l="1"/>
  <c r="D23" i="165"/>
  <c r="D32" i="165"/>
  <c r="B54" i="165"/>
  <c r="B45" i="165"/>
  <c r="B36" i="165"/>
  <c r="B27" i="165"/>
  <c r="B18" i="165"/>
  <c r="D26" i="165"/>
  <c r="D8" i="165"/>
  <c r="D50" i="165"/>
  <c r="D41" i="165"/>
  <c r="C8" i="165"/>
  <c r="D29" i="165"/>
  <c r="D53" i="165"/>
  <c r="D35" i="165"/>
  <c r="D6" i="165"/>
  <c r="B51" i="165"/>
  <c r="B42" i="165"/>
  <c r="B33" i="165"/>
  <c r="B24" i="165"/>
  <c r="B15" i="165"/>
  <c r="D14" i="165"/>
  <c r="C6" i="165"/>
  <c r="B6" i="165" s="1"/>
  <c r="D7" i="165"/>
  <c r="C7" i="165"/>
  <c r="C47" i="165"/>
  <c r="C38" i="165"/>
  <c r="C29" i="165"/>
  <c r="C20" i="165"/>
  <c r="C11" i="165"/>
  <c r="B49" i="165"/>
  <c r="D38" i="165"/>
  <c r="D20" i="165"/>
  <c r="C23" i="165"/>
  <c r="C35" i="165"/>
  <c r="C53" i="165"/>
  <c r="B40" i="165"/>
  <c r="B31" i="165"/>
  <c r="B13" i="165"/>
  <c r="B55" i="165"/>
  <c r="B53" i="165" s="1"/>
  <c r="B46" i="165"/>
  <c r="B44" i="165" s="1"/>
  <c r="B37" i="165"/>
  <c r="B35" i="165" s="1"/>
  <c r="B28" i="165"/>
  <c r="B19" i="165"/>
  <c r="B48" i="165"/>
  <c r="B39" i="165"/>
  <c r="B30" i="165"/>
  <c r="B21" i="165"/>
  <c r="B12" i="165"/>
  <c r="C26" i="165"/>
  <c r="C32" i="165"/>
  <c r="C44" i="165"/>
  <c r="C50" i="165"/>
  <c r="D47" i="165"/>
  <c r="C41" i="165"/>
  <c r="C14" i="165"/>
  <c r="C17" i="165"/>
  <c r="B10" i="165"/>
  <c r="D11" i="165"/>
  <c r="B52" i="165"/>
  <c r="B43" i="165"/>
  <c r="B34" i="165"/>
  <c r="B25" i="165"/>
  <c r="B22" i="165"/>
  <c r="D17" i="165"/>
  <c r="B16" i="165"/>
  <c r="B9" i="165"/>
  <c r="D4" i="161"/>
  <c r="C4" i="161"/>
  <c r="D4" i="168"/>
  <c r="C4" i="168"/>
  <c r="B6" i="168"/>
  <c r="B7" i="168"/>
  <c r="B10" i="168"/>
  <c r="B9" i="168"/>
  <c r="B8" i="168"/>
  <c r="B12" i="168"/>
  <c r="B13" i="168"/>
  <c r="B11" i="168"/>
  <c r="B5" i="168"/>
  <c r="B23" i="80"/>
  <c r="B6" i="80"/>
  <c r="D5" i="80"/>
  <c r="E5" i="80"/>
  <c r="F5" i="80"/>
  <c r="G5" i="80"/>
  <c r="H5" i="80"/>
  <c r="I5" i="80"/>
  <c r="J5" i="80"/>
  <c r="K5" i="80"/>
  <c r="L5" i="80"/>
  <c r="M5" i="80"/>
  <c r="N5" i="80"/>
  <c r="C5" i="80"/>
  <c r="B4" i="161" l="1"/>
  <c r="B14" i="165"/>
  <c r="B23" i="165"/>
  <c r="B5" i="80"/>
  <c r="B26" i="165"/>
  <c r="B7" i="165"/>
  <c r="B38" i="165"/>
  <c r="B17" i="165"/>
  <c r="B32" i="165"/>
  <c r="B41" i="165"/>
  <c r="B50" i="165"/>
  <c r="B20" i="165"/>
  <c r="B47" i="165"/>
  <c r="B29" i="165"/>
  <c r="B8" i="165"/>
  <c r="B11" i="165"/>
  <c r="B8" i="80"/>
  <c r="B22" i="80"/>
  <c r="L5" i="165" l="1"/>
  <c r="J5" i="165"/>
  <c r="G5" i="165"/>
  <c r="M5" i="165"/>
  <c r="K5" i="165"/>
  <c r="I5" i="165"/>
  <c r="F5" i="165"/>
  <c r="C5" i="165" l="1"/>
  <c r="N5" i="165"/>
  <c r="H5" i="165"/>
  <c r="D5" i="165" s="1"/>
  <c r="B5" i="165" l="1"/>
  <c r="B4" i="168"/>
  <c r="B7" i="80" l="1"/>
  <c r="B9" i="80"/>
  <c r="B10" i="80"/>
  <c r="B11" i="80"/>
  <c r="B12" i="80"/>
  <c r="B13" i="80"/>
  <c r="B14" i="80"/>
  <c r="B15" i="80"/>
  <c r="B16" i="80"/>
  <c r="B17" i="80"/>
  <c r="B18" i="80"/>
  <c r="B19" i="80"/>
  <c r="B20" i="80"/>
  <c r="B21" i="80"/>
</calcChain>
</file>

<file path=xl/sharedStrings.xml><?xml version="1.0" encoding="utf-8"?>
<sst xmlns="http://schemas.openxmlformats.org/spreadsheetml/2006/main" count="393" uniqueCount="50">
  <si>
    <t>Inglés</t>
  </si>
  <si>
    <t>Alemán</t>
  </si>
  <si>
    <t>Ruso</t>
  </si>
  <si>
    <t>Árabe</t>
  </si>
  <si>
    <t>Portugués</t>
  </si>
  <si>
    <t>Chino</t>
  </si>
  <si>
    <t>Total</t>
  </si>
  <si>
    <t>Francés</t>
  </si>
  <si>
    <t>Mujeres</t>
  </si>
  <si>
    <t>Valenciano</t>
  </si>
  <si>
    <t>Castellano</t>
  </si>
  <si>
    <t>Segundo</t>
  </si>
  <si>
    <t>Primero</t>
  </si>
  <si>
    <t>Italiano</t>
  </si>
  <si>
    <t>Euskera</t>
  </si>
  <si>
    <t>Griego</t>
  </si>
  <si>
    <t>Japonés</t>
  </si>
  <si>
    <t>Hombres</t>
  </si>
  <si>
    <t>Finés</t>
  </si>
  <si>
    <t>Neerlandés</t>
  </si>
  <si>
    <t>Polaco</t>
  </si>
  <si>
    <t>Profesorado titular</t>
  </si>
  <si>
    <t>Profesorado con cátedra</t>
  </si>
  <si>
    <t>Nivel Básico A2</t>
  </si>
  <si>
    <t>Tercero</t>
  </si>
  <si>
    <t>Nivel Intermedio B1</t>
  </si>
  <si>
    <t>Nivel Intermedio B2</t>
  </si>
  <si>
    <t>Nivel Avanzado C1</t>
  </si>
  <si>
    <t>Nivel Avanzado C2</t>
  </si>
  <si>
    <t>ESCUELA OFICIAL DE IDIOMAS DE VALÈNCIA</t>
  </si>
  <si>
    <t>Oficial</t>
  </si>
  <si>
    <t>Libre</t>
  </si>
  <si>
    <t>Profesorado contratado laboral</t>
  </si>
  <si>
    <t>EOI Saïdia</t>
  </si>
  <si>
    <t>EOI Quatre Carreres</t>
  </si>
  <si>
    <t>EOI Benicalap</t>
  </si>
  <si>
    <t>-</t>
  </si>
  <si>
    <t>Según categoría</t>
  </si>
  <si>
    <t>Según centro</t>
  </si>
  <si>
    <t>1. Alumnado matriculado según centro, idioma y sexo. Curso 2024/25</t>
  </si>
  <si>
    <t>2. Alumnado matriculado según idioma, nivel y curso. Curso 2024/25</t>
  </si>
  <si>
    <t>5. Profesorado según categoría, centro y sexo. Curso 2024/25</t>
  </si>
  <si>
    <t>30 Horas</t>
  </si>
  <si>
    <t>60 Horas</t>
  </si>
  <si>
    <t>Inglés a distancia</t>
  </si>
  <si>
    <t>3. Alumnado matriculado en cursos complementarios según idioma y duración del curso. Curso 2024/25</t>
  </si>
  <si>
    <t>Valenciano a distancia</t>
  </si>
  <si>
    <t>4. Alumnado que ha obtenido el certificado de nivel según idioma, tipo de matrícula y sexo. Curso 2023/24</t>
  </si>
  <si>
    <t xml:space="preserve">Nota: No incluye enseñanzas no formales de idiomas (cursos complementarios). (-) Sin alumnos matriculados. </t>
  </si>
  <si>
    <t>Fuente: Servicio de Evaluación y Calidad Educativa. Consellería de Educación, Cultura, Universidades y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</si>
</sst>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51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 applyBorder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0" fillId="0" borderId="0" xfId="0" applyNumberFormat="1"/>
    <xf numFmtId="0" fontId="6" fillId="0" borderId="0" xfId="0" applyFont="1" applyFill="1" applyAlignment="1">
      <alignment horizontal="right" wrapText="1"/>
    </xf>
    <xf numFmtId="3" fontId="3" fillId="0" borderId="0" xfId="0" applyNumberFormat="1" applyFont="1" applyFill="1" applyBorder="1" applyAlignment="1"/>
    <xf numFmtId="3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6" fillId="2" borderId="0" xfId="0" applyFont="1" applyFill="1" applyAlignment="1">
      <alignment horizontal="right"/>
    </xf>
    <xf numFmtId="0" fontId="16" fillId="0" borderId="0" xfId="0" applyFont="1"/>
    <xf numFmtId="0" fontId="8" fillId="0" borderId="0" xfId="0" applyFont="1" applyFill="1" applyBorder="1" applyAlignment="1"/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Border="1" applyAlignment="1"/>
    <xf numFmtId="0" fontId="6" fillId="2" borderId="0" xfId="0" applyFont="1" applyFill="1" applyAlignment="1">
      <alignment horizontal="right"/>
    </xf>
    <xf numFmtId="3" fontId="3" fillId="4" borderId="0" xfId="0" applyNumberFormat="1" applyFont="1" applyFill="1" applyBorder="1" applyAlignment="1"/>
    <xf numFmtId="0" fontId="17" fillId="0" borderId="0" xfId="0" applyFont="1"/>
    <xf numFmtId="0" fontId="3" fillId="3" borderId="0" xfId="0" applyFont="1" applyFill="1" applyAlignment="1">
      <alignment horizontal="left" indent="1"/>
    </xf>
    <xf numFmtId="0" fontId="6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 indent="1"/>
    </xf>
    <xf numFmtId="3" fontId="8" fillId="0" borderId="0" xfId="0" applyNumberFormat="1" applyFont="1" applyFill="1" applyAlignment="1"/>
    <xf numFmtId="0" fontId="3" fillId="0" borderId="0" xfId="0" applyFont="1" applyFill="1" applyAlignment="1"/>
    <xf numFmtId="0" fontId="3" fillId="3" borderId="0" xfId="0" applyFont="1" applyFill="1" applyAlignment="1"/>
    <xf numFmtId="3" fontId="8" fillId="0" borderId="0" xfId="0" applyNumberFormat="1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104775</xdr:rowOff>
    </xdr:from>
    <xdr:to>
      <xdr:col>1</xdr:col>
      <xdr:colOff>4819650</xdr:colOff>
      <xdr:row>23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66700"/>
          <a:ext cx="50482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sheetData>
    <row r="1" spans="1:1" ht="15.75" customHeight="1">
      <c r="A1" s="4" t="s">
        <v>29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X25"/>
  <sheetViews>
    <sheetView zoomScaleNormal="100" workbookViewId="0"/>
  </sheetViews>
  <sheetFormatPr baseColWidth="10" defaultRowHeight="12.75"/>
  <cols>
    <col min="1" max="1" width="19.85546875" customWidth="1"/>
    <col min="2" max="13" width="7.5703125" customWidth="1"/>
    <col min="14" max="14" width="4.7109375" style="1" customWidth="1"/>
    <col min="15" max="15" width="6.85546875" style="3" customWidth="1"/>
  </cols>
  <sheetData>
    <row r="1" spans="1:24" ht="15.75" customHeight="1">
      <c r="A1" s="4" t="s">
        <v>39</v>
      </c>
      <c r="B1" s="3"/>
      <c r="C1" s="3"/>
      <c r="D1" s="3"/>
      <c r="E1" s="3"/>
      <c r="F1" s="3"/>
      <c r="H1" s="3"/>
      <c r="I1" s="3"/>
      <c r="J1" s="3"/>
      <c r="K1" s="3"/>
      <c r="L1" s="3"/>
      <c r="M1" s="3"/>
    </row>
    <row r="2" spans="1:24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</row>
    <row r="3" spans="1:24" s="1" customFormat="1" ht="19.5" customHeight="1">
      <c r="A3" s="28"/>
      <c r="B3" s="48" t="s">
        <v>6</v>
      </c>
      <c r="C3" s="48"/>
      <c r="D3" s="48"/>
      <c r="E3" s="45" t="s">
        <v>33</v>
      </c>
      <c r="F3" s="46"/>
      <c r="G3" s="46"/>
      <c r="H3" s="45" t="s">
        <v>34</v>
      </c>
      <c r="I3" s="46"/>
      <c r="J3" s="47"/>
      <c r="K3" s="45" t="s">
        <v>35</v>
      </c>
      <c r="L3" s="46"/>
      <c r="M3" s="46"/>
      <c r="N3" s="18"/>
      <c r="O3" s="10"/>
    </row>
    <row r="4" spans="1:24" ht="19.5" customHeight="1">
      <c r="A4" s="28"/>
      <c r="B4" s="41" t="s">
        <v>6</v>
      </c>
      <c r="C4" s="41" t="s">
        <v>17</v>
      </c>
      <c r="D4" s="34" t="s">
        <v>8</v>
      </c>
      <c r="E4" s="42" t="s">
        <v>6</v>
      </c>
      <c r="F4" s="41" t="s">
        <v>17</v>
      </c>
      <c r="G4" s="34" t="s">
        <v>8</v>
      </c>
      <c r="H4" s="42" t="s">
        <v>6</v>
      </c>
      <c r="I4" s="41" t="s">
        <v>17</v>
      </c>
      <c r="J4" s="34" t="s">
        <v>8</v>
      </c>
      <c r="K4" s="42" t="s">
        <v>6</v>
      </c>
      <c r="L4" s="41" t="s">
        <v>17</v>
      </c>
      <c r="M4" s="34" t="s">
        <v>8</v>
      </c>
      <c r="N4" s="18"/>
    </row>
    <row r="5" spans="1:24" ht="15" customHeight="1">
      <c r="A5" s="21" t="s">
        <v>6</v>
      </c>
      <c r="B5" s="43">
        <v>12833</v>
      </c>
      <c r="C5" s="43">
        <v>4771</v>
      </c>
      <c r="D5" s="43">
        <v>8062</v>
      </c>
      <c r="E5" s="20">
        <v>7985</v>
      </c>
      <c r="F5" s="20">
        <v>2968</v>
      </c>
      <c r="G5" s="20">
        <v>5017</v>
      </c>
      <c r="H5" s="20">
        <v>2896</v>
      </c>
      <c r="I5" s="20">
        <v>1061</v>
      </c>
      <c r="J5" s="20">
        <v>1835</v>
      </c>
      <c r="K5" s="20">
        <v>1952</v>
      </c>
      <c r="L5" s="20">
        <v>742</v>
      </c>
      <c r="M5" s="20">
        <v>1210</v>
      </c>
    </row>
    <row r="6" spans="1:24" ht="15" customHeight="1">
      <c r="A6" s="31" t="s">
        <v>0</v>
      </c>
      <c r="B6" s="9">
        <v>5413</v>
      </c>
      <c r="C6" s="9">
        <v>2076</v>
      </c>
      <c r="D6" s="9">
        <v>3337</v>
      </c>
      <c r="E6" s="9">
        <v>2499</v>
      </c>
      <c r="F6" s="9">
        <v>937</v>
      </c>
      <c r="G6" s="9">
        <v>1562</v>
      </c>
      <c r="H6" s="9">
        <v>1407</v>
      </c>
      <c r="I6" s="9">
        <v>561</v>
      </c>
      <c r="J6" s="9">
        <v>846</v>
      </c>
      <c r="K6" s="9">
        <v>1507</v>
      </c>
      <c r="L6" s="9">
        <v>578</v>
      </c>
      <c r="M6" s="9">
        <v>929</v>
      </c>
      <c r="N6" s="12"/>
      <c r="O6" s="6"/>
      <c r="P6" s="17"/>
      <c r="Q6" s="17"/>
      <c r="R6" s="17"/>
      <c r="S6" s="17"/>
      <c r="T6" s="17"/>
      <c r="U6" s="17"/>
      <c r="V6" s="17"/>
      <c r="W6" s="17"/>
      <c r="X6" s="17"/>
    </row>
    <row r="7" spans="1:24" ht="15" customHeight="1">
      <c r="A7" s="36" t="s">
        <v>7</v>
      </c>
      <c r="B7" s="11">
        <v>1481</v>
      </c>
      <c r="C7" s="11">
        <v>542</v>
      </c>
      <c r="D7" s="11">
        <v>939</v>
      </c>
      <c r="E7" s="11">
        <v>959</v>
      </c>
      <c r="F7" s="11">
        <v>343</v>
      </c>
      <c r="G7" s="11">
        <v>616</v>
      </c>
      <c r="H7" s="11">
        <v>374</v>
      </c>
      <c r="I7" s="11">
        <v>135</v>
      </c>
      <c r="J7" s="11">
        <v>239</v>
      </c>
      <c r="K7" s="11">
        <v>148</v>
      </c>
      <c r="L7" s="11">
        <v>64</v>
      </c>
      <c r="M7" s="11">
        <v>84</v>
      </c>
      <c r="N7" s="12"/>
      <c r="O7" s="6"/>
    </row>
    <row r="8" spans="1:24" ht="15" customHeight="1">
      <c r="A8" s="31" t="s">
        <v>44</v>
      </c>
      <c r="B8" s="9">
        <v>986</v>
      </c>
      <c r="C8" s="9">
        <v>304</v>
      </c>
      <c r="D8" s="9">
        <v>682</v>
      </c>
      <c r="E8" s="9">
        <v>574</v>
      </c>
      <c r="F8" s="9">
        <v>181</v>
      </c>
      <c r="G8" s="9">
        <v>393</v>
      </c>
      <c r="H8" s="9">
        <v>412</v>
      </c>
      <c r="I8" s="9">
        <v>123</v>
      </c>
      <c r="J8" s="9">
        <v>289</v>
      </c>
      <c r="K8" s="9" t="s">
        <v>36</v>
      </c>
      <c r="L8" s="9" t="s">
        <v>36</v>
      </c>
      <c r="M8" s="9" t="s">
        <v>36</v>
      </c>
      <c r="N8" s="12"/>
      <c r="O8" s="6"/>
    </row>
    <row r="9" spans="1:24" ht="15" customHeight="1">
      <c r="A9" s="36" t="s">
        <v>9</v>
      </c>
      <c r="B9" s="11">
        <v>900</v>
      </c>
      <c r="C9" s="11">
        <v>260</v>
      </c>
      <c r="D9" s="11">
        <v>640</v>
      </c>
      <c r="E9" s="11">
        <v>460</v>
      </c>
      <c r="F9" s="11">
        <v>124</v>
      </c>
      <c r="G9" s="11">
        <v>336</v>
      </c>
      <c r="H9" s="11">
        <v>199</v>
      </c>
      <c r="I9" s="11">
        <v>61</v>
      </c>
      <c r="J9" s="11">
        <v>138</v>
      </c>
      <c r="K9" s="11">
        <v>241</v>
      </c>
      <c r="L9" s="11">
        <v>75</v>
      </c>
      <c r="M9" s="11">
        <v>166</v>
      </c>
      <c r="N9" s="12"/>
      <c r="O9" s="6"/>
    </row>
    <row r="10" spans="1:24" ht="15" customHeight="1">
      <c r="A10" s="31" t="s">
        <v>13</v>
      </c>
      <c r="B10" s="9">
        <v>871</v>
      </c>
      <c r="C10" s="9">
        <v>299</v>
      </c>
      <c r="D10" s="9">
        <v>572</v>
      </c>
      <c r="E10" s="9">
        <v>658</v>
      </c>
      <c r="F10" s="9">
        <v>232</v>
      </c>
      <c r="G10" s="9">
        <v>426</v>
      </c>
      <c r="H10" s="9">
        <v>213</v>
      </c>
      <c r="I10" s="9">
        <v>67</v>
      </c>
      <c r="J10" s="9">
        <v>146</v>
      </c>
      <c r="K10" s="9" t="s">
        <v>36</v>
      </c>
      <c r="L10" s="9" t="s">
        <v>36</v>
      </c>
      <c r="M10" s="9" t="s">
        <v>36</v>
      </c>
      <c r="N10" s="12"/>
      <c r="O10" s="6"/>
    </row>
    <row r="11" spans="1:24" ht="15" customHeight="1">
      <c r="A11" s="36" t="s">
        <v>1</v>
      </c>
      <c r="B11" s="11">
        <v>847</v>
      </c>
      <c r="C11" s="11">
        <v>389</v>
      </c>
      <c r="D11" s="11">
        <v>458</v>
      </c>
      <c r="E11" s="11">
        <v>645</v>
      </c>
      <c r="F11" s="11">
        <v>292</v>
      </c>
      <c r="G11" s="11">
        <v>353</v>
      </c>
      <c r="H11" s="11">
        <v>146</v>
      </c>
      <c r="I11" s="11">
        <v>72</v>
      </c>
      <c r="J11" s="11">
        <v>74</v>
      </c>
      <c r="K11" s="11">
        <v>56</v>
      </c>
      <c r="L11" s="11">
        <v>25</v>
      </c>
      <c r="M11" s="11">
        <v>31</v>
      </c>
      <c r="N11" s="12"/>
      <c r="O11" s="6"/>
    </row>
    <row r="12" spans="1:24" ht="15" customHeight="1">
      <c r="A12" s="31" t="s">
        <v>10</v>
      </c>
      <c r="B12" s="9">
        <v>623</v>
      </c>
      <c r="C12" s="9">
        <v>191</v>
      </c>
      <c r="D12" s="9">
        <v>432</v>
      </c>
      <c r="E12" s="9">
        <v>623</v>
      </c>
      <c r="F12" s="9">
        <v>191</v>
      </c>
      <c r="G12" s="9">
        <v>432</v>
      </c>
      <c r="H12" s="9" t="s">
        <v>36</v>
      </c>
      <c r="I12" s="9" t="s">
        <v>36</v>
      </c>
      <c r="J12" s="9" t="s">
        <v>36</v>
      </c>
      <c r="K12" s="9" t="s">
        <v>36</v>
      </c>
      <c r="L12" s="9" t="s">
        <v>36</v>
      </c>
      <c r="M12" s="9" t="s">
        <v>36</v>
      </c>
      <c r="N12" s="11"/>
      <c r="O12" s="6"/>
    </row>
    <row r="13" spans="1:24" ht="15" customHeight="1">
      <c r="A13" s="36" t="s">
        <v>46</v>
      </c>
      <c r="B13" s="11">
        <v>415</v>
      </c>
      <c r="C13" s="11">
        <v>113</v>
      </c>
      <c r="D13" s="11">
        <v>302</v>
      </c>
      <c r="E13" s="11">
        <v>270</v>
      </c>
      <c r="F13" s="11">
        <v>71</v>
      </c>
      <c r="G13" s="11">
        <v>199</v>
      </c>
      <c r="H13" s="11">
        <v>145</v>
      </c>
      <c r="I13" s="11">
        <v>42</v>
      </c>
      <c r="J13" s="11">
        <v>103</v>
      </c>
      <c r="K13" s="11" t="s">
        <v>36</v>
      </c>
      <c r="L13" s="11" t="s">
        <v>36</v>
      </c>
      <c r="M13" s="11" t="s">
        <v>36</v>
      </c>
      <c r="N13" s="11"/>
    </row>
    <row r="14" spans="1:24" ht="15" customHeight="1">
      <c r="A14" s="31" t="s">
        <v>4</v>
      </c>
      <c r="B14" s="9">
        <v>237</v>
      </c>
      <c r="C14" s="9">
        <v>86</v>
      </c>
      <c r="D14" s="9">
        <v>151</v>
      </c>
      <c r="E14" s="9">
        <v>237</v>
      </c>
      <c r="F14" s="9">
        <v>86</v>
      </c>
      <c r="G14" s="9">
        <v>151</v>
      </c>
      <c r="H14" s="9" t="s">
        <v>36</v>
      </c>
      <c r="I14" s="9" t="s">
        <v>36</v>
      </c>
      <c r="J14" s="9" t="s">
        <v>36</v>
      </c>
      <c r="K14" s="9" t="s">
        <v>36</v>
      </c>
      <c r="L14" s="9" t="s">
        <v>36</v>
      </c>
      <c r="M14" s="9" t="s">
        <v>36</v>
      </c>
      <c r="N14" s="12"/>
      <c r="O14" s="6"/>
      <c r="R14" s="30"/>
    </row>
    <row r="15" spans="1:24" ht="15" customHeight="1">
      <c r="A15" s="36" t="s">
        <v>16</v>
      </c>
      <c r="B15" s="11">
        <v>229</v>
      </c>
      <c r="C15" s="11">
        <v>118</v>
      </c>
      <c r="D15" s="11">
        <v>111</v>
      </c>
      <c r="E15" s="11">
        <v>229</v>
      </c>
      <c r="F15" s="11">
        <v>118</v>
      </c>
      <c r="G15" s="11">
        <v>111</v>
      </c>
      <c r="H15" s="11" t="s">
        <v>36</v>
      </c>
      <c r="I15" s="11" t="s">
        <v>36</v>
      </c>
      <c r="J15" s="11" t="s">
        <v>36</v>
      </c>
      <c r="K15" s="11" t="s">
        <v>36</v>
      </c>
      <c r="L15" s="11" t="s">
        <v>36</v>
      </c>
      <c r="M15" s="11" t="s">
        <v>36</v>
      </c>
      <c r="N15" s="11"/>
      <c r="O15" s="6"/>
      <c r="R15" s="30"/>
    </row>
    <row r="16" spans="1:24" ht="15" customHeight="1">
      <c r="A16" s="31" t="s">
        <v>3</v>
      </c>
      <c r="B16" s="9">
        <v>185</v>
      </c>
      <c r="C16" s="9">
        <v>85</v>
      </c>
      <c r="D16" s="9">
        <v>100</v>
      </c>
      <c r="E16" s="9">
        <v>185</v>
      </c>
      <c r="F16" s="9">
        <v>85</v>
      </c>
      <c r="G16" s="9">
        <v>100</v>
      </c>
      <c r="H16" s="9" t="s">
        <v>36</v>
      </c>
      <c r="I16" s="9" t="s">
        <v>36</v>
      </c>
      <c r="J16" s="9" t="s">
        <v>36</v>
      </c>
      <c r="K16" s="9" t="s">
        <v>36</v>
      </c>
      <c r="L16" s="9" t="s">
        <v>36</v>
      </c>
      <c r="M16" s="9" t="s">
        <v>36</v>
      </c>
      <c r="N16" s="12"/>
      <c r="O16" s="6"/>
      <c r="R16" s="30"/>
    </row>
    <row r="17" spans="1:18" ht="15" customHeight="1">
      <c r="A17" s="36" t="s">
        <v>5</v>
      </c>
      <c r="B17" s="11">
        <v>167</v>
      </c>
      <c r="C17" s="11">
        <v>64</v>
      </c>
      <c r="D17" s="11">
        <v>103</v>
      </c>
      <c r="E17" s="11">
        <v>167</v>
      </c>
      <c r="F17" s="11">
        <v>64</v>
      </c>
      <c r="G17" s="11">
        <v>103</v>
      </c>
      <c r="H17" s="11" t="s">
        <v>36</v>
      </c>
      <c r="I17" s="11" t="s">
        <v>36</v>
      </c>
      <c r="J17" s="11" t="s">
        <v>36</v>
      </c>
      <c r="K17" s="11" t="s">
        <v>36</v>
      </c>
      <c r="L17" s="11" t="s">
        <v>36</v>
      </c>
      <c r="M17" s="11" t="s">
        <v>36</v>
      </c>
      <c r="N17" s="11"/>
      <c r="R17" s="30"/>
    </row>
    <row r="18" spans="1:18" ht="15" customHeight="1">
      <c r="A18" s="31" t="s">
        <v>2</v>
      </c>
      <c r="B18" s="9">
        <v>161</v>
      </c>
      <c r="C18" s="9">
        <v>96</v>
      </c>
      <c r="D18" s="9">
        <v>65</v>
      </c>
      <c r="E18" s="9">
        <v>161</v>
      </c>
      <c r="F18" s="9">
        <v>96</v>
      </c>
      <c r="G18" s="9">
        <v>65</v>
      </c>
      <c r="H18" s="9" t="s">
        <v>36</v>
      </c>
      <c r="I18" s="9" t="s">
        <v>36</v>
      </c>
      <c r="J18" s="9" t="s">
        <v>36</v>
      </c>
      <c r="K18" s="9" t="s">
        <v>36</v>
      </c>
      <c r="L18" s="9" t="s">
        <v>36</v>
      </c>
      <c r="M18" s="9" t="s">
        <v>36</v>
      </c>
      <c r="N18" s="11"/>
      <c r="R18" s="30"/>
    </row>
    <row r="19" spans="1:18" ht="15" customHeight="1">
      <c r="A19" s="36" t="s">
        <v>15</v>
      </c>
      <c r="B19" s="11">
        <v>118</v>
      </c>
      <c r="C19" s="11">
        <v>56</v>
      </c>
      <c r="D19" s="11">
        <v>62</v>
      </c>
      <c r="E19" s="11">
        <v>118</v>
      </c>
      <c r="F19" s="11">
        <v>56</v>
      </c>
      <c r="G19" s="11">
        <v>62</v>
      </c>
      <c r="H19" s="11" t="s">
        <v>36</v>
      </c>
      <c r="I19" s="11" t="s">
        <v>36</v>
      </c>
      <c r="J19" s="11" t="s">
        <v>36</v>
      </c>
      <c r="K19" s="11" t="s">
        <v>36</v>
      </c>
      <c r="L19" s="11" t="s">
        <v>36</v>
      </c>
      <c r="M19" s="11" t="s">
        <v>36</v>
      </c>
      <c r="N19" s="12"/>
      <c r="R19" s="30"/>
    </row>
    <row r="20" spans="1:18" ht="15" customHeight="1">
      <c r="A20" s="31" t="s">
        <v>14</v>
      </c>
      <c r="B20" s="9">
        <v>114</v>
      </c>
      <c r="C20" s="9">
        <v>51</v>
      </c>
      <c r="D20" s="9">
        <v>63</v>
      </c>
      <c r="E20" s="9">
        <v>114</v>
      </c>
      <c r="F20" s="9">
        <v>51</v>
      </c>
      <c r="G20" s="9">
        <v>63</v>
      </c>
      <c r="H20" s="9" t="s">
        <v>36</v>
      </c>
      <c r="I20" s="9" t="s">
        <v>36</v>
      </c>
      <c r="J20" s="9" t="s">
        <v>36</v>
      </c>
      <c r="K20" s="9" t="s">
        <v>36</v>
      </c>
      <c r="L20" s="9" t="s">
        <v>36</v>
      </c>
      <c r="M20" s="9" t="s">
        <v>36</v>
      </c>
      <c r="N20" s="11"/>
    </row>
    <row r="21" spans="1:18" ht="15" customHeight="1">
      <c r="A21" s="36" t="s">
        <v>19</v>
      </c>
      <c r="B21" s="11">
        <v>33</v>
      </c>
      <c r="C21" s="11">
        <v>13</v>
      </c>
      <c r="D21" s="11">
        <v>20</v>
      </c>
      <c r="E21" s="11">
        <v>33</v>
      </c>
      <c r="F21" s="11">
        <v>13</v>
      </c>
      <c r="G21" s="11">
        <v>20</v>
      </c>
      <c r="H21" s="11" t="s">
        <v>36</v>
      </c>
      <c r="I21" s="11" t="s">
        <v>36</v>
      </c>
      <c r="J21" s="11" t="s">
        <v>36</v>
      </c>
      <c r="K21" s="11" t="s">
        <v>36</v>
      </c>
      <c r="L21" s="11" t="s">
        <v>36</v>
      </c>
      <c r="M21" s="11" t="s">
        <v>36</v>
      </c>
      <c r="N21" s="11"/>
      <c r="O21"/>
    </row>
    <row r="22" spans="1:18" ht="15" customHeight="1">
      <c r="A22" s="31" t="s">
        <v>20</v>
      </c>
      <c r="B22" s="9">
        <v>31</v>
      </c>
      <c r="C22" s="9">
        <v>18</v>
      </c>
      <c r="D22" s="9">
        <v>13</v>
      </c>
      <c r="E22" s="9">
        <v>31</v>
      </c>
      <c r="F22" s="9">
        <v>18</v>
      </c>
      <c r="G22" s="9">
        <v>13</v>
      </c>
      <c r="H22" s="9" t="s">
        <v>36</v>
      </c>
      <c r="I22" s="9" t="s">
        <v>36</v>
      </c>
      <c r="J22" s="9" t="s">
        <v>36</v>
      </c>
      <c r="K22" s="9" t="s">
        <v>36</v>
      </c>
      <c r="L22" s="9" t="s">
        <v>36</v>
      </c>
      <c r="M22" s="9" t="s">
        <v>36</v>
      </c>
      <c r="N22" s="11"/>
      <c r="O22"/>
    </row>
    <row r="23" spans="1:18" ht="15" customHeight="1">
      <c r="A23" s="36" t="s">
        <v>18</v>
      </c>
      <c r="B23" s="11">
        <v>22</v>
      </c>
      <c r="C23" s="11">
        <v>10</v>
      </c>
      <c r="D23" s="11">
        <v>12</v>
      </c>
      <c r="E23" s="11">
        <v>22</v>
      </c>
      <c r="F23" s="11">
        <v>10</v>
      </c>
      <c r="G23" s="11">
        <v>12</v>
      </c>
      <c r="H23" s="11" t="s">
        <v>36</v>
      </c>
      <c r="I23" s="11" t="s">
        <v>36</v>
      </c>
      <c r="J23" s="11" t="s">
        <v>36</v>
      </c>
      <c r="K23" s="11" t="s">
        <v>36</v>
      </c>
      <c r="L23" s="11" t="s">
        <v>36</v>
      </c>
      <c r="M23" s="11" t="s">
        <v>36</v>
      </c>
      <c r="N23" s="11"/>
      <c r="O23"/>
    </row>
    <row r="24" spans="1:18">
      <c r="A24" s="16" t="s">
        <v>48</v>
      </c>
      <c r="G24" s="11"/>
      <c r="N24"/>
      <c r="O24"/>
    </row>
    <row r="25" spans="1:18">
      <c r="A25" s="16" t="s">
        <v>49</v>
      </c>
      <c r="G25" s="11"/>
      <c r="N25"/>
      <c r="O25"/>
    </row>
  </sheetData>
  <mergeCells count="4">
    <mergeCell ref="E3:G3"/>
    <mergeCell ref="H3:J3"/>
    <mergeCell ref="K3:M3"/>
    <mergeCell ref="B3:D3"/>
  </mergeCells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pageSetUpPr fitToPage="1"/>
  </sheetPr>
  <dimension ref="A1:Y25"/>
  <sheetViews>
    <sheetView zoomScaleNormal="100" workbookViewId="0"/>
  </sheetViews>
  <sheetFormatPr baseColWidth="10" defaultRowHeight="12.75"/>
  <cols>
    <col min="1" max="1" width="20.140625" customWidth="1"/>
    <col min="2" max="14" width="9.42578125" customWidth="1"/>
    <col min="15" max="15" width="4.7109375" style="1" customWidth="1"/>
    <col min="16" max="16" width="6.85546875" style="3" customWidth="1"/>
  </cols>
  <sheetData>
    <row r="1" spans="1:25" ht="15.75" customHeight="1">
      <c r="A1" s="4" t="s">
        <v>40</v>
      </c>
      <c r="B1" s="3"/>
      <c r="C1" s="3"/>
      <c r="D1" s="3"/>
      <c r="F1" s="3"/>
      <c r="G1" s="3"/>
      <c r="H1" s="3"/>
      <c r="I1" s="3"/>
      <c r="J1" s="3"/>
      <c r="K1" s="3"/>
      <c r="L1" s="3"/>
      <c r="M1" s="3"/>
      <c r="N1" s="3"/>
    </row>
    <row r="2" spans="1:25">
      <c r="A2" s="3"/>
      <c r="B2" s="3"/>
      <c r="C2" s="3"/>
      <c r="D2" s="3"/>
      <c r="F2" s="3"/>
      <c r="G2" s="3"/>
      <c r="H2" s="3"/>
      <c r="I2" s="3"/>
      <c r="J2" s="3"/>
      <c r="K2" s="3"/>
      <c r="L2" s="3"/>
      <c r="M2" s="3"/>
      <c r="N2" s="3"/>
    </row>
    <row r="3" spans="1:25" s="1" customFormat="1" ht="19.5" customHeight="1">
      <c r="A3" s="28"/>
      <c r="B3" s="49" t="s">
        <v>6</v>
      </c>
      <c r="C3" s="45" t="s">
        <v>23</v>
      </c>
      <c r="D3" s="46"/>
      <c r="E3" s="47"/>
      <c r="F3" s="45" t="s">
        <v>25</v>
      </c>
      <c r="G3" s="46"/>
      <c r="H3" s="47"/>
      <c r="I3" s="45" t="s">
        <v>26</v>
      </c>
      <c r="J3" s="47"/>
      <c r="K3" s="45" t="s">
        <v>27</v>
      </c>
      <c r="L3" s="47"/>
      <c r="M3" s="50" t="s">
        <v>28</v>
      </c>
      <c r="N3" s="50"/>
      <c r="O3" s="18"/>
      <c r="P3" s="10"/>
    </row>
    <row r="4" spans="1:25" ht="19.5" customHeight="1">
      <c r="A4" s="7"/>
      <c r="B4" s="49"/>
      <c r="C4" s="33" t="s">
        <v>12</v>
      </c>
      <c r="D4" s="34" t="s">
        <v>11</v>
      </c>
      <c r="E4" s="35" t="s">
        <v>24</v>
      </c>
      <c r="F4" s="33" t="s">
        <v>12</v>
      </c>
      <c r="G4" s="34" t="s">
        <v>11</v>
      </c>
      <c r="H4" s="35" t="s">
        <v>24</v>
      </c>
      <c r="I4" s="33" t="s">
        <v>12</v>
      </c>
      <c r="J4" s="35" t="s">
        <v>11</v>
      </c>
      <c r="K4" s="33" t="s">
        <v>12</v>
      </c>
      <c r="L4" s="35" t="s">
        <v>11</v>
      </c>
      <c r="M4" s="8" t="s">
        <v>12</v>
      </c>
      <c r="N4" s="8" t="s">
        <v>11</v>
      </c>
      <c r="O4" s="18"/>
    </row>
    <row r="5" spans="1:25" ht="15" customHeight="1">
      <c r="A5" s="21" t="s">
        <v>6</v>
      </c>
      <c r="B5" s="20">
        <f t="shared" ref="B5:B23" si="0">SUM(C5:N5)</f>
        <v>12833</v>
      </c>
      <c r="C5" s="20">
        <f>SUM(C6:C23)</f>
        <v>3019</v>
      </c>
      <c r="D5" s="20">
        <f t="shared" ref="D5:N5" si="1">SUM(D6:D23)</f>
        <v>1594</v>
      </c>
      <c r="E5" s="20">
        <f t="shared" si="1"/>
        <v>67</v>
      </c>
      <c r="F5" s="20">
        <f t="shared" si="1"/>
        <v>1895</v>
      </c>
      <c r="G5" s="20">
        <f t="shared" si="1"/>
        <v>1074</v>
      </c>
      <c r="H5" s="20">
        <f t="shared" si="1"/>
        <v>14</v>
      </c>
      <c r="I5" s="20">
        <f t="shared" si="1"/>
        <v>1575</v>
      </c>
      <c r="J5" s="20">
        <f t="shared" si="1"/>
        <v>995</v>
      </c>
      <c r="K5" s="20">
        <f t="shared" si="1"/>
        <v>1313</v>
      </c>
      <c r="L5" s="20">
        <f t="shared" si="1"/>
        <v>567</v>
      </c>
      <c r="M5" s="20">
        <f t="shared" si="1"/>
        <v>494</v>
      </c>
      <c r="N5" s="20">
        <f t="shared" si="1"/>
        <v>226</v>
      </c>
    </row>
    <row r="6" spans="1:25" ht="15" customHeight="1">
      <c r="A6" s="31" t="s">
        <v>0</v>
      </c>
      <c r="B6" s="9">
        <f t="shared" si="0"/>
        <v>5413</v>
      </c>
      <c r="C6" s="9">
        <v>809</v>
      </c>
      <c r="D6" s="9">
        <v>529</v>
      </c>
      <c r="E6" s="9" t="s">
        <v>36</v>
      </c>
      <c r="F6" s="9">
        <v>868</v>
      </c>
      <c r="G6" s="9">
        <v>628</v>
      </c>
      <c r="H6" s="9" t="s">
        <v>36</v>
      </c>
      <c r="I6" s="9">
        <v>677</v>
      </c>
      <c r="J6" s="9">
        <v>618</v>
      </c>
      <c r="K6" s="9">
        <v>613</v>
      </c>
      <c r="L6" s="9">
        <v>372</v>
      </c>
      <c r="M6" s="15">
        <v>190</v>
      </c>
      <c r="N6" s="15">
        <v>109</v>
      </c>
      <c r="O6" s="12"/>
      <c r="P6" s="6"/>
      <c r="Q6" s="17"/>
      <c r="R6" s="17"/>
      <c r="S6" s="17"/>
      <c r="T6" s="17"/>
      <c r="U6" s="17"/>
      <c r="V6" s="17"/>
      <c r="W6" s="17"/>
      <c r="X6" s="17"/>
      <c r="Y6" s="17"/>
    </row>
    <row r="7" spans="1:25" ht="15" customHeight="1">
      <c r="A7" s="36" t="s">
        <v>7</v>
      </c>
      <c r="B7" s="11">
        <f t="shared" si="0"/>
        <v>1481</v>
      </c>
      <c r="C7" s="11">
        <v>498</v>
      </c>
      <c r="D7" s="11">
        <v>272</v>
      </c>
      <c r="E7" s="11" t="s">
        <v>36</v>
      </c>
      <c r="F7" s="11">
        <v>231</v>
      </c>
      <c r="G7" s="11">
        <v>133</v>
      </c>
      <c r="H7" s="11" t="s">
        <v>36</v>
      </c>
      <c r="I7" s="11">
        <v>92</v>
      </c>
      <c r="J7" s="11">
        <v>90</v>
      </c>
      <c r="K7" s="11">
        <v>71</v>
      </c>
      <c r="L7" s="11">
        <v>37</v>
      </c>
      <c r="M7" s="14">
        <v>39</v>
      </c>
      <c r="N7" s="14">
        <v>18</v>
      </c>
      <c r="O7" s="12"/>
      <c r="P7" s="6"/>
    </row>
    <row r="8" spans="1:25" ht="15" customHeight="1">
      <c r="A8" s="31" t="s">
        <v>44</v>
      </c>
      <c r="B8" s="9">
        <f t="shared" si="0"/>
        <v>986</v>
      </c>
      <c r="C8" s="9" t="s">
        <v>36</v>
      </c>
      <c r="D8" s="9" t="s">
        <v>36</v>
      </c>
      <c r="E8" s="9" t="s">
        <v>36</v>
      </c>
      <c r="F8" s="9">
        <v>160</v>
      </c>
      <c r="G8" s="9">
        <v>157</v>
      </c>
      <c r="H8" s="9" t="s">
        <v>36</v>
      </c>
      <c r="I8" s="9">
        <v>195</v>
      </c>
      <c r="J8" s="9">
        <v>135</v>
      </c>
      <c r="K8" s="9">
        <v>198</v>
      </c>
      <c r="L8" s="9">
        <v>141</v>
      </c>
      <c r="M8" s="15" t="s">
        <v>36</v>
      </c>
      <c r="N8" s="15" t="s">
        <v>36</v>
      </c>
      <c r="O8" s="12"/>
    </row>
    <row r="9" spans="1:25" ht="15" customHeight="1">
      <c r="A9" s="36" t="s">
        <v>9</v>
      </c>
      <c r="B9" s="11">
        <f t="shared" si="0"/>
        <v>900</v>
      </c>
      <c r="C9" s="11">
        <v>186</v>
      </c>
      <c r="D9" s="11" t="s">
        <v>36</v>
      </c>
      <c r="E9" s="11" t="s">
        <v>36</v>
      </c>
      <c r="F9" s="11">
        <v>132</v>
      </c>
      <c r="G9" s="11" t="s">
        <v>36</v>
      </c>
      <c r="H9" s="11" t="s">
        <v>36</v>
      </c>
      <c r="I9" s="11">
        <v>229</v>
      </c>
      <c r="J9" s="11" t="s">
        <v>36</v>
      </c>
      <c r="K9" s="11">
        <v>183</v>
      </c>
      <c r="L9" s="11" t="s">
        <v>36</v>
      </c>
      <c r="M9" s="14">
        <v>116</v>
      </c>
      <c r="N9" s="14">
        <v>54</v>
      </c>
      <c r="O9" s="12"/>
      <c r="P9" s="6"/>
    </row>
    <row r="10" spans="1:25" ht="15" customHeight="1">
      <c r="A10" s="31" t="s">
        <v>13</v>
      </c>
      <c r="B10" s="9">
        <f t="shared" si="0"/>
        <v>871</v>
      </c>
      <c r="C10" s="9">
        <v>367</v>
      </c>
      <c r="D10" s="9">
        <v>146</v>
      </c>
      <c r="E10" s="9" t="s">
        <v>36</v>
      </c>
      <c r="F10" s="9">
        <v>150</v>
      </c>
      <c r="G10" s="9" t="s">
        <v>36</v>
      </c>
      <c r="H10" s="9" t="s">
        <v>36</v>
      </c>
      <c r="I10" s="9">
        <v>67</v>
      </c>
      <c r="J10" s="9">
        <v>54</v>
      </c>
      <c r="K10" s="9">
        <v>67</v>
      </c>
      <c r="L10" s="9" t="s">
        <v>36</v>
      </c>
      <c r="M10" s="15">
        <v>20</v>
      </c>
      <c r="N10" s="15" t="s">
        <v>36</v>
      </c>
      <c r="O10" s="12"/>
      <c r="P10" s="6"/>
    </row>
    <row r="11" spans="1:25" ht="15" customHeight="1">
      <c r="A11" s="36" t="s">
        <v>1</v>
      </c>
      <c r="B11" s="11">
        <f t="shared" si="0"/>
        <v>847</v>
      </c>
      <c r="C11" s="11">
        <v>399</v>
      </c>
      <c r="D11" s="11">
        <v>154</v>
      </c>
      <c r="E11" s="11" t="s">
        <v>36</v>
      </c>
      <c r="F11" s="11">
        <v>88</v>
      </c>
      <c r="G11" s="11">
        <v>73</v>
      </c>
      <c r="H11" s="11" t="s">
        <v>36</v>
      </c>
      <c r="I11" s="11">
        <v>43</v>
      </c>
      <c r="J11" s="11">
        <v>39</v>
      </c>
      <c r="K11" s="11">
        <v>18</v>
      </c>
      <c r="L11" s="11">
        <v>17</v>
      </c>
      <c r="M11" s="14">
        <v>9</v>
      </c>
      <c r="N11" s="14">
        <v>7</v>
      </c>
      <c r="O11" s="12"/>
      <c r="P11" s="6"/>
    </row>
    <row r="12" spans="1:25" ht="15" customHeight="1">
      <c r="A12" s="31" t="s">
        <v>10</v>
      </c>
      <c r="B12" s="9">
        <f t="shared" si="0"/>
        <v>623</v>
      </c>
      <c r="C12" s="9">
        <v>176</v>
      </c>
      <c r="D12" s="9">
        <v>210</v>
      </c>
      <c r="E12" s="9" t="s">
        <v>36</v>
      </c>
      <c r="F12" s="9">
        <v>121</v>
      </c>
      <c r="G12" s="9" t="s">
        <v>36</v>
      </c>
      <c r="H12" s="9" t="s">
        <v>36</v>
      </c>
      <c r="I12" s="9">
        <v>91</v>
      </c>
      <c r="J12" s="9" t="s">
        <v>36</v>
      </c>
      <c r="K12" s="9">
        <v>25</v>
      </c>
      <c r="L12" s="9" t="s">
        <v>36</v>
      </c>
      <c r="M12" s="15" t="s">
        <v>36</v>
      </c>
      <c r="N12" s="15" t="s">
        <v>36</v>
      </c>
      <c r="O12" s="11"/>
      <c r="P12" s="6"/>
    </row>
    <row r="13" spans="1:25" ht="15" customHeight="1">
      <c r="A13" s="36" t="s">
        <v>46</v>
      </c>
      <c r="B13" s="11">
        <f t="shared" si="0"/>
        <v>415</v>
      </c>
      <c r="C13" s="11">
        <v>40</v>
      </c>
      <c r="D13" s="11" t="s">
        <v>36</v>
      </c>
      <c r="E13" s="11" t="s">
        <v>36</v>
      </c>
      <c r="F13" s="11" t="s">
        <v>36</v>
      </c>
      <c r="G13" s="11" t="s">
        <v>36</v>
      </c>
      <c r="H13" s="11" t="s">
        <v>36</v>
      </c>
      <c r="I13" s="11">
        <v>95</v>
      </c>
      <c r="J13" s="11" t="s">
        <v>36</v>
      </c>
      <c r="K13" s="11">
        <v>122</v>
      </c>
      <c r="L13" s="11" t="s">
        <v>36</v>
      </c>
      <c r="M13" s="14">
        <v>120</v>
      </c>
      <c r="N13" s="14">
        <v>38</v>
      </c>
      <c r="O13" s="11"/>
      <c r="P13" s="6"/>
    </row>
    <row r="14" spans="1:25" ht="15" customHeight="1">
      <c r="A14" s="31" t="s">
        <v>4</v>
      </c>
      <c r="B14" s="9">
        <f t="shared" si="0"/>
        <v>237</v>
      </c>
      <c r="C14" s="9">
        <v>99</v>
      </c>
      <c r="D14" s="9">
        <v>45</v>
      </c>
      <c r="E14" s="9" t="s">
        <v>36</v>
      </c>
      <c r="F14" s="9">
        <v>38</v>
      </c>
      <c r="G14" s="9" t="s">
        <v>36</v>
      </c>
      <c r="H14" s="9" t="s">
        <v>36</v>
      </c>
      <c r="I14" s="9">
        <v>24</v>
      </c>
      <c r="J14" s="9">
        <v>15</v>
      </c>
      <c r="K14" s="9">
        <v>16</v>
      </c>
      <c r="L14" s="9" t="s">
        <v>36</v>
      </c>
      <c r="M14" s="15" t="s">
        <v>36</v>
      </c>
      <c r="N14" s="15" t="s">
        <v>36</v>
      </c>
      <c r="O14" s="12"/>
      <c r="P14" s="6"/>
      <c r="S14" s="30"/>
    </row>
    <row r="15" spans="1:25" ht="15" customHeight="1">
      <c r="A15" s="36" t="s">
        <v>16</v>
      </c>
      <c r="B15" s="11">
        <f t="shared" si="0"/>
        <v>229</v>
      </c>
      <c r="C15" s="11">
        <v>102</v>
      </c>
      <c r="D15" s="11">
        <v>49</v>
      </c>
      <c r="E15" s="11">
        <v>28</v>
      </c>
      <c r="F15" s="11">
        <v>17</v>
      </c>
      <c r="G15" s="11">
        <v>11</v>
      </c>
      <c r="H15" s="11">
        <v>9</v>
      </c>
      <c r="I15" s="11">
        <v>8</v>
      </c>
      <c r="J15" s="11">
        <v>5</v>
      </c>
      <c r="K15" s="11" t="s">
        <v>36</v>
      </c>
      <c r="L15" s="11" t="s">
        <v>36</v>
      </c>
      <c r="M15" s="14" t="s">
        <v>36</v>
      </c>
      <c r="N15" s="14" t="s">
        <v>36</v>
      </c>
      <c r="O15" s="11"/>
      <c r="P15" s="6"/>
      <c r="S15" s="30"/>
    </row>
    <row r="16" spans="1:25" ht="15" customHeight="1">
      <c r="A16" s="31" t="s">
        <v>3</v>
      </c>
      <c r="B16" s="9">
        <f t="shared" si="0"/>
        <v>185</v>
      </c>
      <c r="C16" s="9">
        <v>72</v>
      </c>
      <c r="D16" s="9">
        <v>36</v>
      </c>
      <c r="E16" s="9">
        <v>26</v>
      </c>
      <c r="F16" s="9">
        <v>18</v>
      </c>
      <c r="G16" s="9">
        <v>19</v>
      </c>
      <c r="H16" s="9" t="s">
        <v>36</v>
      </c>
      <c r="I16" s="9">
        <v>11</v>
      </c>
      <c r="J16" s="9">
        <v>3</v>
      </c>
      <c r="K16" s="9" t="s">
        <v>36</v>
      </c>
      <c r="L16" s="9" t="s">
        <v>36</v>
      </c>
      <c r="M16" s="15" t="s">
        <v>36</v>
      </c>
      <c r="N16" s="15" t="s">
        <v>36</v>
      </c>
      <c r="O16" s="12"/>
      <c r="P16" s="6"/>
      <c r="S16" s="30"/>
    </row>
    <row r="17" spans="1:19" ht="15" customHeight="1">
      <c r="A17" s="36" t="s">
        <v>5</v>
      </c>
      <c r="B17" s="11">
        <f t="shared" si="0"/>
        <v>167</v>
      </c>
      <c r="C17" s="11">
        <v>82</v>
      </c>
      <c r="D17" s="11">
        <v>29</v>
      </c>
      <c r="E17" s="11">
        <v>13</v>
      </c>
      <c r="F17" s="11">
        <v>12</v>
      </c>
      <c r="G17" s="11">
        <v>8</v>
      </c>
      <c r="H17" s="11">
        <v>5</v>
      </c>
      <c r="I17" s="11">
        <v>9</v>
      </c>
      <c r="J17" s="11">
        <v>9</v>
      </c>
      <c r="K17" s="11" t="s">
        <v>36</v>
      </c>
      <c r="L17" s="11" t="s">
        <v>36</v>
      </c>
      <c r="M17" s="14" t="s">
        <v>36</v>
      </c>
      <c r="N17" s="14" t="s">
        <v>36</v>
      </c>
      <c r="O17" s="11"/>
      <c r="S17" s="30"/>
    </row>
    <row r="18" spans="1:19" ht="15" customHeight="1">
      <c r="A18" s="31" t="s">
        <v>2</v>
      </c>
      <c r="B18" s="9">
        <f t="shared" si="0"/>
        <v>161</v>
      </c>
      <c r="C18" s="9">
        <v>83</v>
      </c>
      <c r="D18" s="9">
        <v>34</v>
      </c>
      <c r="E18" s="9" t="s">
        <v>36</v>
      </c>
      <c r="F18" s="9">
        <v>19</v>
      </c>
      <c r="G18" s="9">
        <v>11</v>
      </c>
      <c r="H18" s="9" t="s">
        <v>36</v>
      </c>
      <c r="I18" s="9">
        <v>10</v>
      </c>
      <c r="J18" s="9">
        <v>4</v>
      </c>
      <c r="K18" s="9" t="s">
        <v>36</v>
      </c>
      <c r="L18" s="9" t="s">
        <v>36</v>
      </c>
      <c r="M18" s="15" t="s">
        <v>36</v>
      </c>
      <c r="N18" s="15" t="s">
        <v>36</v>
      </c>
      <c r="O18" s="11"/>
      <c r="S18" s="30"/>
    </row>
    <row r="19" spans="1:19" ht="15" customHeight="1">
      <c r="A19" s="36" t="s">
        <v>15</v>
      </c>
      <c r="B19" s="11">
        <f t="shared" si="0"/>
        <v>118</v>
      </c>
      <c r="C19" s="11">
        <v>35</v>
      </c>
      <c r="D19" s="11">
        <v>28</v>
      </c>
      <c r="E19" s="11" t="s">
        <v>36</v>
      </c>
      <c r="F19" s="11">
        <v>15</v>
      </c>
      <c r="G19" s="11">
        <v>14</v>
      </c>
      <c r="H19" s="11" t="s">
        <v>36</v>
      </c>
      <c r="I19" s="11">
        <v>14</v>
      </c>
      <c r="J19" s="11">
        <v>12</v>
      </c>
      <c r="K19" s="11" t="s">
        <v>36</v>
      </c>
      <c r="L19" s="11" t="s">
        <v>36</v>
      </c>
      <c r="M19" s="14" t="s">
        <v>36</v>
      </c>
      <c r="N19" s="14" t="s">
        <v>36</v>
      </c>
      <c r="O19" s="12"/>
      <c r="S19" s="30"/>
    </row>
    <row r="20" spans="1:19" ht="15" customHeight="1">
      <c r="A20" s="31" t="s">
        <v>14</v>
      </c>
      <c r="B20" s="9">
        <f t="shared" si="0"/>
        <v>114</v>
      </c>
      <c r="C20" s="9">
        <v>71</v>
      </c>
      <c r="D20" s="9">
        <v>19</v>
      </c>
      <c r="E20" s="9" t="s">
        <v>36</v>
      </c>
      <c r="F20" s="9">
        <v>11</v>
      </c>
      <c r="G20" s="9">
        <v>13</v>
      </c>
      <c r="H20" s="9" t="s">
        <v>36</v>
      </c>
      <c r="I20" s="9" t="s">
        <v>36</v>
      </c>
      <c r="J20" s="9" t="s">
        <v>36</v>
      </c>
      <c r="K20" s="9" t="s">
        <v>36</v>
      </c>
      <c r="L20" s="9" t="s">
        <v>36</v>
      </c>
      <c r="M20" s="15" t="s">
        <v>36</v>
      </c>
      <c r="N20" s="15" t="s">
        <v>36</v>
      </c>
      <c r="O20" s="11"/>
    </row>
    <row r="21" spans="1:19" ht="15" customHeight="1">
      <c r="A21" s="36" t="s">
        <v>19</v>
      </c>
      <c r="B21" s="11">
        <f t="shared" si="0"/>
        <v>33</v>
      </c>
      <c r="C21" s="11" t="s">
        <v>36</v>
      </c>
      <c r="D21" s="11">
        <v>20</v>
      </c>
      <c r="E21" s="11" t="s">
        <v>36</v>
      </c>
      <c r="F21" s="11">
        <v>6</v>
      </c>
      <c r="G21" s="11">
        <v>2</v>
      </c>
      <c r="H21" s="11" t="s">
        <v>36</v>
      </c>
      <c r="I21" s="11">
        <v>2</v>
      </c>
      <c r="J21" s="11">
        <v>3</v>
      </c>
      <c r="K21" s="11" t="s">
        <v>36</v>
      </c>
      <c r="L21" s="11" t="s">
        <v>36</v>
      </c>
      <c r="M21" s="14" t="s">
        <v>36</v>
      </c>
      <c r="N21" s="14" t="s">
        <v>36</v>
      </c>
      <c r="O21" s="11"/>
      <c r="P21"/>
    </row>
    <row r="22" spans="1:19" ht="15" customHeight="1">
      <c r="A22" s="31" t="s">
        <v>20</v>
      </c>
      <c r="B22" s="9">
        <f t="shared" si="0"/>
        <v>31</v>
      </c>
      <c r="C22" s="9" t="s">
        <v>36</v>
      </c>
      <c r="D22" s="9">
        <v>16</v>
      </c>
      <c r="E22" s="9" t="s">
        <v>36</v>
      </c>
      <c r="F22" s="9">
        <v>6</v>
      </c>
      <c r="G22" s="9">
        <v>2</v>
      </c>
      <c r="H22" s="9" t="s">
        <v>36</v>
      </c>
      <c r="I22" s="9">
        <v>5</v>
      </c>
      <c r="J22" s="9">
        <v>2</v>
      </c>
      <c r="K22" s="9" t="s">
        <v>36</v>
      </c>
      <c r="L22" s="9" t="s">
        <v>36</v>
      </c>
      <c r="M22" s="15" t="s">
        <v>36</v>
      </c>
      <c r="N22" s="15" t="s">
        <v>36</v>
      </c>
      <c r="O22" s="11"/>
      <c r="P22"/>
    </row>
    <row r="23" spans="1:19" ht="15" customHeight="1">
      <c r="A23" s="36" t="s">
        <v>18</v>
      </c>
      <c r="B23" s="11">
        <f t="shared" si="0"/>
        <v>22</v>
      </c>
      <c r="C23" s="11" t="s">
        <v>36</v>
      </c>
      <c r="D23" s="11">
        <v>7</v>
      </c>
      <c r="E23" s="11" t="s">
        <v>36</v>
      </c>
      <c r="F23" s="11">
        <v>3</v>
      </c>
      <c r="G23" s="11">
        <v>3</v>
      </c>
      <c r="H23" s="11" t="s">
        <v>36</v>
      </c>
      <c r="I23" s="11">
        <v>3</v>
      </c>
      <c r="J23" s="11">
        <v>6</v>
      </c>
      <c r="K23" s="11" t="s">
        <v>36</v>
      </c>
      <c r="L23" s="11" t="s">
        <v>36</v>
      </c>
      <c r="M23" s="14" t="s">
        <v>36</v>
      </c>
      <c r="N23" s="14" t="s">
        <v>36</v>
      </c>
      <c r="O23" s="11"/>
      <c r="P23"/>
    </row>
    <row r="24" spans="1:19">
      <c r="A24" s="16" t="s">
        <v>48</v>
      </c>
      <c r="G24" s="11"/>
      <c r="O24"/>
      <c r="P24"/>
    </row>
    <row r="25" spans="1:19">
      <c r="A25" s="16" t="s">
        <v>49</v>
      </c>
      <c r="E25" s="11"/>
      <c r="O25"/>
      <c r="P25"/>
    </row>
  </sheetData>
  <sortState ref="A10:O27">
    <sortCondition descending="1" ref="B10:B27"/>
  </sortState>
  <mergeCells count="6">
    <mergeCell ref="M3:N3"/>
    <mergeCell ref="C3:E3"/>
    <mergeCell ref="B3:B4"/>
    <mergeCell ref="F3:H3"/>
    <mergeCell ref="I3:J3"/>
    <mergeCell ref="K3:L3"/>
  </mergeCells>
  <phoneticPr fontId="0" type="noConversion"/>
  <pageMargins left="0.39370078740157477" right="0.39370078740157477" top="0.59055118110236215" bottom="0.59055118110236215" header="0" footer="0"/>
  <pageSetup paperSize="9" scale="8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pageSetUpPr fitToPage="1"/>
  </sheetPr>
  <dimension ref="A1"/>
  <sheetViews>
    <sheetView workbookViewId="0"/>
  </sheetViews>
  <sheetFormatPr baseColWidth="10" defaultColWidth="11.42578125" defaultRowHeight="12.75"/>
  <cols>
    <col min="1" max="1" width="5.42578125" style="2" customWidth="1"/>
    <col min="2" max="2" width="75.7109375" style="2" customWidth="1"/>
    <col min="3" max="3" width="5.5703125" style="2" customWidth="1"/>
    <col min="4" max="16384" width="11.42578125" style="2"/>
  </cols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23"/>
  <sheetViews>
    <sheetView topLeftCell="A4" zoomScaleNormal="100" workbookViewId="0"/>
  </sheetViews>
  <sheetFormatPr baseColWidth="10" defaultRowHeight="12.75"/>
  <cols>
    <col min="1" max="1" width="19.5703125" customWidth="1"/>
    <col min="2" max="4" width="14.28515625" customWidth="1"/>
  </cols>
  <sheetData>
    <row r="1" spans="1:13" ht="15.75" customHeight="1">
      <c r="A1" s="4" t="s">
        <v>45</v>
      </c>
      <c r="B1" s="3"/>
      <c r="C1" s="3"/>
      <c r="D1" s="3"/>
    </row>
    <row r="2" spans="1:13">
      <c r="A2" s="3"/>
      <c r="B2" s="3"/>
      <c r="C2" s="3"/>
      <c r="D2" s="3"/>
    </row>
    <row r="3" spans="1:13" ht="19.5" customHeight="1">
      <c r="A3" s="28"/>
      <c r="B3" s="44" t="s">
        <v>6</v>
      </c>
      <c r="C3" s="33" t="s">
        <v>43</v>
      </c>
      <c r="D3" s="34" t="s">
        <v>42</v>
      </c>
    </row>
    <row r="4" spans="1:13" ht="15" customHeight="1">
      <c r="A4" s="21" t="s">
        <v>6</v>
      </c>
      <c r="B4" s="20">
        <f t="shared" ref="B4" si="0">SUM(C4:D4)</f>
        <v>784</v>
      </c>
      <c r="C4" s="20">
        <f>SUM(C5:C13)</f>
        <v>526</v>
      </c>
      <c r="D4" s="20">
        <f>SUM(D5:D13)</f>
        <v>258</v>
      </c>
    </row>
    <row r="5" spans="1:13" ht="15" customHeight="1">
      <c r="A5" s="31" t="s">
        <v>0</v>
      </c>
      <c r="B5" s="9">
        <f t="shared" ref="B5:B13" si="1">SUM(C5:D5)</f>
        <v>445</v>
      </c>
      <c r="C5" s="9">
        <v>261</v>
      </c>
      <c r="D5" s="9">
        <v>184</v>
      </c>
      <c r="G5" s="30"/>
    </row>
    <row r="6" spans="1:13" ht="15" customHeight="1">
      <c r="A6" s="36" t="s">
        <v>7</v>
      </c>
      <c r="B6" s="11">
        <f t="shared" si="1"/>
        <v>105</v>
      </c>
      <c r="C6" s="11">
        <v>82</v>
      </c>
      <c r="D6" s="11">
        <v>23</v>
      </c>
      <c r="G6" s="30"/>
    </row>
    <row r="7" spans="1:13" ht="15" customHeight="1">
      <c r="A7" s="31" t="s">
        <v>13</v>
      </c>
      <c r="B7" s="9">
        <f t="shared" si="1"/>
        <v>73</v>
      </c>
      <c r="C7" s="9">
        <v>41</v>
      </c>
      <c r="D7" s="9">
        <v>32</v>
      </c>
      <c r="G7" s="30"/>
    </row>
    <row r="8" spans="1:13" ht="15" customHeight="1">
      <c r="A8" s="36" t="s">
        <v>10</v>
      </c>
      <c r="B8" s="11">
        <f t="shared" si="1"/>
        <v>65</v>
      </c>
      <c r="C8" s="11">
        <v>65</v>
      </c>
      <c r="D8" s="11" t="s">
        <v>36</v>
      </c>
      <c r="G8" s="30"/>
    </row>
    <row r="9" spans="1:13" ht="15" customHeight="1">
      <c r="A9" s="31" t="s">
        <v>1</v>
      </c>
      <c r="B9" s="9">
        <f t="shared" si="1"/>
        <v>50</v>
      </c>
      <c r="C9" s="9">
        <v>50</v>
      </c>
      <c r="D9" s="9" t="s">
        <v>36</v>
      </c>
      <c r="G9" s="30"/>
    </row>
    <row r="10" spans="1:13" ht="15" customHeight="1">
      <c r="A10" s="36" t="s">
        <v>9</v>
      </c>
      <c r="B10" s="11">
        <f t="shared" si="1"/>
        <v>21</v>
      </c>
      <c r="C10" s="11">
        <v>2</v>
      </c>
      <c r="D10" s="11">
        <v>19</v>
      </c>
    </row>
    <row r="11" spans="1:13" ht="15" customHeight="1">
      <c r="A11" s="31" t="s">
        <v>2</v>
      </c>
      <c r="B11" s="9">
        <f t="shared" si="1"/>
        <v>11</v>
      </c>
      <c r="C11" s="9">
        <v>11</v>
      </c>
      <c r="D11" s="9" t="s">
        <v>36</v>
      </c>
    </row>
    <row r="12" spans="1:13" ht="15" customHeight="1">
      <c r="A12" s="36" t="s">
        <v>3</v>
      </c>
      <c r="B12" s="11">
        <f t="shared" si="1"/>
        <v>8</v>
      </c>
      <c r="C12" s="11">
        <v>8</v>
      </c>
      <c r="D12" s="11" t="s">
        <v>36</v>
      </c>
    </row>
    <row r="13" spans="1:13" ht="15" customHeight="1">
      <c r="A13" s="31" t="s">
        <v>5</v>
      </c>
      <c r="B13" s="9">
        <f t="shared" si="1"/>
        <v>6</v>
      </c>
      <c r="C13" s="9">
        <v>6</v>
      </c>
      <c r="D13" s="9" t="s">
        <v>36</v>
      </c>
    </row>
    <row r="14" spans="1:13" ht="15" customHeight="1">
      <c r="A14" s="36" t="s">
        <v>44</v>
      </c>
      <c r="B14" s="11" t="s">
        <v>36</v>
      </c>
      <c r="C14" s="11" t="s">
        <v>36</v>
      </c>
      <c r="D14" s="11" t="s">
        <v>36</v>
      </c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" customHeight="1">
      <c r="A15" s="31" t="s">
        <v>46</v>
      </c>
      <c r="B15" s="9" t="s">
        <v>36</v>
      </c>
      <c r="C15" s="9" t="s">
        <v>36</v>
      </c>
      <c r="D15" s="9" t="s">
        <v>36</v>
      </c>
    </row>
    <row r="16" spans="1:13" ht="15" customHeight="1">
      <c r="A16" s="36" t="s">
        <v>4</v>
      </c>
      <c r="B16" s="11" t="s">
        <v>36</v>
      </c>
      <c r="C16" s="11" t="s">
        <v>36</v>
      </c>
      <c r="D16" s="11" t="s">
        <v>36</v>
      </c>
    </row>
    <row r="17" spans="1:7" ht="15" customHeight="1">
      <c r="A17" s="31" t="s">
        <v>16</v>
      </c>
      <c r="B17" s="9" t="s">
        <v>36</v>
      </c>
      <c r="C17" s="9" t="s">
        <v>36</v>
      </c>
      <c r="D17" s="9" t="s">
        <v>36</v>
      </c>
    </row>
    <row r="18" spans="1:7" ht="15" customHeight="1">
      <c r="A18" s="36" t="s">
        <v>15</v>
      </c>
      <c r="B18" s="11" t="s">
        <v>36</v>
      </c>
      <c r="C18" s="11" t="s">
        <v>36</v>
      </c>
      <c r="D18" s="11" t="s">
        <v>36</v>
      </c>
    </row>
    <row r="19" spans="1:7" ht="15" customHeight="1">
      <c r="A19" s="31" t="s">
        <v>14</v>
      </c>
      <c r="B19" s="9" t="s">
        <v>36</v>
      </c>
      <c r="C19" s="9" t="s">
        <v>36</v>
      </c>
      <c r="D19" s="9" t="s">
        <v>36</v>
      </c>
    </row>
    <row r="20" spans="1:7" ht="15" customHeight="1">
      <c r="A20" s="36" t="s">
        <v>19</v>
      </c>
      <c r="B20" s="11" t="s">
        <v>36</v>
      </c>
      <c r="C20" s="11" t="s">
        <v>36</v>
      </c>
      <c r="D20" s="11" t="s">
        <v>36</v>
      </c>
    </row>
    <row r="21" spans="1:7" ht="15" customHeight="1">
      <c r="A21" s="31" t="s">
        <v>20</v>
      </c>
      <c r="B21" s="9" t="s">
        <v>36</v>
      </c>
      <c r="C21" s="9" t="s">
        <v>36</v>
      </c>
      <c r="D21" s="9" t="s">
        <v>36</v>
      </c>
    </row>
    <row r="22" spans="1:7" ht="15" customHeight="1">
      <c r="A22" s="36" t="s">
        <v>18</v>
      </c>
      <c r="B22" s="11" t="s">
        <v>36</v>
      </c>
      <c r="C22" s="11" t="s">
        <v>36</v>
      </c>
      <c r="D22" s="11" t="s">
        <v>36</v>
      </c>
      <c r="G22" s="30"/>
    </row>
    <row r="23" spans="1:7">
      <c r="A23" s="16" t="s">
        <v>49</v>
      </c>
    </row>
  </sheetData>
  <sortState ref="A8:E25">
    <sortCondition descending="1" ref="B8:B25"/>
  </sortState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68"/>
  <sheetViews>
    <sheetView zoomScaleNormal="100" workbookViewId="0"/>
  </sheetViews>
  <sheetFormatPr baseColWidth="10" defaultRowHeight="12.75"/>
  <cols>
    <col min="1" max="1" width="14.85546875" customWidth="1"/>
    <col min="2" max="4" width="8.7109375" customWidth="1"/>
    <col min="5" max="14" width="10.28515625" customWidth="1"/>
    <col min="15" max="15" width="10.140625" customWidth="1"/>
    <col min="16" max="16" width="11.42578125" customWidth="1"/>
    <col min="17" max="18" width="10.140625" customWidth="1"/>
    <col min="19" max="19" width="4.7109375" style="1" customWidth="1"/>
    <col min="20" max="21" width="11.85546875" style="3" bestFit="1" customWidth="1"/>
    <col min="22" max="23" width="6.85546875" style="3" customWidth="1"/>
  </cols>
  <sheetData>
    <row r="1" spans="1:25" ht="15.75" customHeight="1">
      <c r="A1" s="4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5" s="1" customFormat="1" ht="19.5" customHeight="1">
      <c r="A3" s="28"/>
      <c r="B3" s="50" t="s">
        <v>6</v>
      </c>
      <c r="C3" s="50"/>
      <c r="D3" s="47"/>
      <c r="E3" s="45" t="s">
        <v>23</v>
      </c>
      <c r="F3" s="47"/>
      <c r="G3" s="45" t="s">
        <v>25</v>
      </c>
      <c r="H3" s="47"/>
      <c r="I3" s="45" t="s">
        <v>26</v>
      </c>
      <c r="J3" s="47"/>
      <c r="K3" s="45" t="s">
        <v>27</v>
      </c>
      <c r="L3" s="47"/>
      <c r="M3" s="50" t="s">
        <v>28</v>
      </c>
      <c r="N3" s="50"/>
      <c r="O3" s="18"/>
      <c r="P3" s="10"/>
    </row>
    <row r="4" spans="1:25" ht="19.5" customHeight="1">
      <c r="A4" s="28"/>
      <c r="B4" s="28" t="s">
        <v>6</v>
      </c>
      <c r="C4" s="28" t="s">
        <v>17</v>
      </c>
      <c r="D4" s="32" t="s">
        <v>8</v>
      </c>
      <c r="E4" s="33" t="s">
        <v>17</v>
      </c>
      <c r="F4" s="35" t="s">
        <v>8</v>
      </c>
      <c r="G4" s="33" t="s">
        <v>17</v>
      </c>
      <c r="H4" s="35" t="s">
        <v>8</v>
      </c>
      <c r="I4" s="33" t="s">
        <v>17</v>
      </c>
      <c r="J4" s="35" t="s">
        <v>8</v>
      </c>
      <c r="K4" s="33" t="s">
        <v>17</v>
      </c>
      <c r="L4" s="35" t="s">
        <v>8</v>
      </c>
      <c r="M4" s="32" t="s">
        <v>17</v>
      </c>
      <c r="N4" s="32" t="s">
        <v>8</v>
      </c>
      <c r="O4" s="18"/>
      <c r="P4" s="3"/>
      <c r="S4"/>
      <c r="T4"/>
      <c r="U4"/>
      <c r="V4"/>
      <c r="W4"/>
    </row>
    <row r="5" spans="1:25" ht="15" customHeight="1">
      <c r="A5" s="21" t="s">
        <v>6</v>
      </c>
      <c r="B5" s="43">
        <f>SUM(C5:D5)</f>
        <v>3145</v>
      </c>
      <c r="C5" s="43">
        <f>E5+G5+I5+K5+M5</f>
        <v>1219</v>
      </c>
      <c r="D5" s="43">
        <f>F5+H5+J5+L5+N5</f>
        <v>1926</v>
      </c>
      <c r="E5" s="43">
        <f>SUM(E6:E7)</f>
        <v>406</v>
      </c>
      <c r="F5" s="43">
        <f t="shared" ref="F5:N5" si="0">SUM(F6:F7)</f>
        <v>694</v>
      </c>
      <c r="G5" s="43">
        <f t="shared" si="0"/>
        <v>270</v>
      </c>
      <c r="H5" s="43">
        <f t="shared" si="0"/>
        <v>422</v>
      </c>
      <c r="I5" s="43">
        <f t="shared" si="0"/>
        <v>272</v>
      </c>
      <c r="J5" s="43">
        <f t="shared" si="0"/>
        <v>379</v>
      </c>
      <c r="K5" s="43">
        <f t="shared" si="0"/>
        <v>212</v>
      </c>
      <c r="L5" s="43">
        <f t="shared" si="0"/>
        <v>323</v>
      </c>
      <c r="M5" s="43">
        <f t="shared" si="0"/>
        <v>59</v>
      </c>
      <c r="N5" s="43">
        <f t="shared" si="0"/>
        <v>108</v>
      </c>
      <c r="O5" s="1"/>
      <c r="P5" s="3"/>
      <c r="S5"/>
      <c r="T5"/>
      <c r="U5"/>
      <c r="V5"/>
      <c r="W5"/>
    </row>
    <row r="6" spans="1:25" ht="15" customHeight="1">
      <c r="A6" s="31" t="s">
        <v>30</v>
      </c>
      <c r="B6" s="9">
        <f>SUM(C6:D6)</f>
        <v>2163</v>
      </c>
      <c r="C6" s="9">
        <f>SUM(E6,G6,I6,K6,M6)</f>
        <v>803</v>
      </c>
      <c r="D6" s="9">
        <f>SUM(F6,H6,J6,L6,N6)</f>
        <v>1360</v>
      </c>
      <c r="E6" s="9">
        <f>SUM(E9,E12,E15,E18,E21,E24,E27,E30,E33,E36,E39,E42,E45,E48,E51,E54)</f>
        <v>406</v>
      </c>
      <c r="F6" s="9">
        <f t="shared" ref="F6:N6" si="1">SUM(F9,F12,F15,F18,F21,F24,F27,F30,F33,F36,F39,F42,F45,F48,F51,F54)</f>
        <v>694</v>
      </c>
      <c r="G6" s="9">
        <f t="shared" si="1"/>
        <v>152</v>
      </c>
      <c r="H6" s="9">
        <f t="shared" si="1"/>
        <v>273</v>
      </c>
      <c r="I6" s="9">
        <f t="shared" si="1"/>
        <v>142</v>
      </c>
      <c r="J6" s="9">
        <f t="shared" si="1"/>
        <v>203</v>
      </c>
      <c r="K6" s="9">
        <f t="shared" si="1"/>
        <v>80</v>
      </c>
      <c r="L6" s="9">
        <f t="shared" si="1"/>
        <v>153</v>
      </c>
      <c r="M6" s="9">
        <f t="shared" si="1"/>
        <v>23</v>
      </c>
      <c r="N6" s="9">
        <f t="shared" si="1"/>
        <v>37</v>
      </c>
      <c r="O6" s="12"/>
      <c r="P6" s="6"/>
      <c r="Q6" s="17"/>
      <c r="R6" s="17"/>
      <c r="S6" s="17"/>
      <c r="T6" s="17"/>
      <c r="U6" s="17"/>
      <c r="V6" s="17"/>
      <c r="W6" s="17"/>
      <c r="X6" s="17"/>
      <c r="Y6" s="17"/>
    </row>
    <row r="7" spans="1:25" ht="15" customHeight="1">
      <c r="A7" s="36" t="s">
        <v>31</v>
      </c>
      <c r="B7" s="11">
        <f>SUM(C7:D7)</f>
        <v>982</v>
      </c>
      <c r="C7" s="11">
        <f>SUM(E7,G7,I7,K7,M7)</f>
        <v>416</v>
      </c>
      <c r="D7" s="11">
        <f>SUM(F7,H7,J7,L7,N7)</f>
        <v>566</v>
      </c>
      <c r="E7" s="11">
        <f>SUM(E10,E13,E16,E19,E22,E25,E28,E31,E34,E37,E40,E43,E46,E49,E52,E55)</f>
        <v>0</v>
      </c>
      <c r="F7" s="11">
        <f t="shared" ref="F7:N7" si="2">SUM(F10,F13,F16,F19,F22,F25,F28,F31,F34,F37,F40,F43,F46,F49,F52,F55)</f>
        <v>0</v>
      </c>
      <c r="G7" s="11">
        <f t="shared" si="2"/>
        <v>118</v>
      </c>
      <c r="H7" s="11">
        <f t="shared" si="2"/>
        <v>149</v>
      </c>
      <c r="I7" s="11">
        <f>SUM(I10,I13,I16,I19,I22,I25,I28,I31,I34,I37,I40,I43,I46,I49,I52,I55)</f>
        <v>130</v>
      </c>
      <c r="J7" s="11">
        <f t="shared" si="2"/>
        <v>176</v>
      </c>
      <c r="K7" s="11">
        <f t="shared" si="2"/>
        <v>132</v>
      </c>
      <c r="L7" s="11">
        <f t="shared" si="2"/>
        <v>170</v>
      </c>
      <c r="M7" s="11">
        <f t="shared" si="2"/>
        <v>36</v>
      </c>
      <c r="N7" s="11">
        <f t="shared" si="2"/>
        <v>71</v>
      </c>
      <c r="O7" s="12"/>
      <c r="P7" s="6"/>
      <c r="S7"/>
      <c r="T7"/>
      <c r="U7"/>
      <c r="V7"/>
      <c r="W7"/>
    </row>
    <row r="8" spans="1:25" ht="15" customHeight="1">
      <c r="A8" s="39" t="s">
        <v>0</v>
      </c>
      <c r="B8" s="9">
        <f>B9+B10</f>
        <v>1367</v>
      </c>
      <c r="C8" s="9">
        <f t="shared" ref="C8:D8" si="3">C9+C10</f>
        <v>555</v>
      </c>
      <c r="D8" s="9">
        <f t="shared" si="3"/>
        <v>812</v>
      </c>
      <c r="E8" s="9">
        <v>121</v>
      </c>
      <c r="F8" s="9">
        <v>215</v>
      </c>
      <c r="G8" s="9">
        <v>161</v>
      </c>
      <c r="H8" s="9">
        <v>204</v>
      </c>
      <c r="I8" s="9">
        <v>148</v>
      </c>
      <c r="J8" s="9">
        <v>170</v>
      </c>
      <c r="K8" s="9">
        <v>98</v>
      </c>
      <c r="L8" s="9">
        <v>172</v>
      </c>
      <c r="M8" s="9">
        <v>27</v>
      </c>
      <c r="N8" s="9">
        <v>51</v>
      </c>
      <c r="O8" s="12"/>
      <c r="P8" s="6"/>
      <c r="S8"/>
      <c r="T8"/>
      <c r="U8"/>
      <c r="V8"/>
      <c r="W8"/>
    </row>
    <row r="9" spans="1:25" ht="15" customHeight="1">
      <c r="A9" s="36" t="s">
        <v>30</v>
      </c>
      <c r="B9" s="11">
        <f>SUM(C9:D9)</f>
        <v>780</v>
      </c>
      <c r="C9" s="11">
        <f>SUM(E9,G9,I9,K9,M9)</f>
        <v>300</v>
      </c>
      <c r="D9" s="11">
        <f>SUM(F9,H9,J9,L9,N9)</f>
        <v>480</v>
      </c>
      <c r="E9" s="11">
        <v>121</v>
      </c>
      <c r="F9" s="11">
        <v>215</v>
      </c>
      <c r="G9" s="11">
        <v>81</v>
      </c>
      <c r="H9" s="11">
        <v>115</v>
      </c>
      <c r="I9" s="11">
        <v>60</v>
      </c>
      <c r="J9" s="11">
        <v>68</v>
      </c>
      <c r="K9" s="11">
        <v>30</v>
      </c>
      <c r="L9" s="11">
        <v>69</v>
      </c>
      <c r="M9" s="11">
        <v>8</v>
      </c>
      <c r="N9" s="11">
        <v>13</v>
      </c>
      <c r="O9" s="12"/>
      <c r="P9" s="6"/>
      <c r="S9"/>
      <c r="T9"/>
      <c r="U9"/>
      <c r="V9"/>
      <c r="W9"/>
    </row>
    <row r="10" spans="1:25" ht="15" customHeight="1">
      <c r="A10" s="31" t="s">
        <v>31</v>
      </c>
      <c r="B10" s="9">
        <f t="shared" ref="B10:B55" si="4">SUM(C10:D10)</f>
        <v>587</v>
      </c>
      <c r="C10" s="9">
        <f t="shared" ref="C10:D55" si="5">SUM(E10,G10,I10,K10,M10)</f>
        <v>255</v>
      </c>
      <c r="D10" s="9">
        <f t="shared" si="5"/>
        <v>332</v>
      </c>
      <c r="E10" s="9">
        <v>0</v>
      </c>
      <c r="F10" s="9">
        <v>0</v>
      </c>
      <c r="G10" s="9">
        <v>80</v>
      </c>
      <c r="H10" s="9">
        <v>89</v>
      </c>
      <c r="I10" s="9">
        <v>88</v>
      </c>
      <c r="J10" s="9">
        <v>102</v>
      </c>
      <c r="K10" s="9">
        <v>68</v>
      </c>
      <c r="L10" s="9">
        <v>103</v>
      </c>
      <c r="M10" s="9">
        <v>19</v>
      </c>
      <c r="N10" s="9">
        <v>38</v>
      </c>
      <c r="P10" s="6"/>
      <c r="S10"/>
      <c r="T10"/>
      <c r="U10"/>
      <c r="V10"/>
      <c r="W10"/>
    </row>
    <row r="11" spans="1:25" ht="15" customHeight="1">
      <c r="A11" s="38" t="s">
        <v>9</v>
      </c>
      <c r="B11" s="11">
        <f>B12+B13</f>
        <v>483</v>
      </c>
      <c r="C11" s="11">
        <f t="shared" ref="C11:D11" si="6">C12+C13</f>
        <v>169</v>
      </c>
      <c r="D11" s="11">
        <f t="shared" si="6"/>
        <v>314</v>
      </c>
      <c r="E11" s="11">
        <v>50</v>
      </c>
      <c r="F11" s="11">
        <v>100</v>
      </c>
      <c r="G11" s="11">
        <v>12</v>
      </c>
      <c r="H11" s="11">
        <v>43</v>
      </c>
      <c r="I11" s="11">
        <v>43</v>
      </c>
      <c r="J11" s="11">
        <v>82</v>
      </c>
      <c r="K11" s="11">
        <v>46</v>
      </c>
      <c r="L11" s="11">
        <v>61</v>
      </c>
      <c r="M11" s="11">
        <v>18</v>
      </c>
      <c r="N11" s="11">
        <v>28</v>
      </c>
      <c r="O11" s="12"/>
      <c r="P11" s="6"/>
      <c r="Q11" s="6"/>
      <c r="R11" s="6"/>
      <c r="S11" s="6"/>
      <c r="T11" s="6"/>
      <c r="U11" s="6"/>
      <c r="V11" s="6"/>
      <c r="W11" s="6"/>
      <c r="X11" s="6"/>
    </row>
    <row r="12" spans="1:25" ht="15" customHeight="1">
      <c r="A12" s="31" t="s">
        <v>30</v>
      </c>
      <c r="B12" s="9">
        <f t="shared" si="4"/>
        <v>427</v>
      </c>
      <c r="C12" s="9">
        <f t="shared" si="5"/>
        <v>141</v>
      </c>
      <c r="D12" s="9">
        <f t="shared" si="5"/>
        <v>286</v>
      </c>
      <c r="E12" s="9">
        <v>50</v>
      </c>
      <c r="F12" s="9">
        <v>100</v>
      </c>
      <c r="G12" s="9">
        <v>7</v>
      </c>
      <c r="H12" s="9">
        <v>36</v>
      </c>
      <c r="I12" s="9">
        <v>38</v>
      </c>
      <c r="J12" s="9">
        <v>76</v>
      </c>
      <c r="K12" s="9">
        <v>34</v>
      </c>
      <c r="L12" s="9">
        <v>53</v>
      </c>
      <c r="M12" s="9">
        <v>12</v>
      </c>
      <c r="N12" s="9">
        <v>21</v>
      </c>
      <c r="O12" s="11"/>
      <c r="P12" s="6"/>
      <c r="S12"/>
      <c r="T12"/>
      <c r="U12"/>
      <c r="V12"/>
      <c r="W12"/>
    </row>
    <row r="13" spans="1:25" ht="15" customHeight="1">
      <c r="A13" s="36" t="s">
        <v>31</v>
      </c>
      <c r="B13" s="11">
        <f t="shared" si="4"/>
        <v>56</v>
      </c>
      <c r="C13" s="11">
        <f t="shared" si="5"/>
        <v>28</v>
      </c>
      <c r="D13" s="11">
        <f t="shared" si="5"/>
        <v>28</v>
      </c>
      <c r="E13" s="11">
        <v>0</v>
      </c>
      <c r="F13" s="11">
        <v>0</v>
      </c>
      <c r="G13" s="11">
        <v>5</v>
      </c>
      <c r="H13" s="11">
        <v>7</v>
      </c>
      <c r="I13" s="11">
        <v>5</v>
      </c>
      <c r="J13" s="11">
        <v>6</v>
      </c>
      <c r="K13" s="11">
        <v>12</v>
      </c>
      <c r="L13" s="11">
        <v>8</v>
      </c>
      <c r="M13" s="11">
        <v>6</v>
      </c>
      <c r="N13" s="11">
        <v>7</v>
      </c>
      <c r="O13" s="11"/>
      <c r="P13" s="6"/>
      <c r="S13"/>
      <c r="T13"/>
      <c r="U13"/>
      <c r="V13"/>
      <c r="W13"/>
    </row>
    <row r="14" spans="1:25" ht="15" customHeight="1">
      <c r="A14" s="39" t="s">
        <v>7</v>
      </c>
      <c r="B14" s="9">
        <f>SUM(B15:B16)</f>
        <v>427</v>
      </c>
      <c r="C14" s="9">
        <f t="shared" ref="C14:D14" si="7">SUM(C15:C16)</f>
        <v>150</v>
      </c>
      <c r="D14" s="9">
        <f t="shared" si="7"/>
        <v>277</v>
      </c>
      <c r="E14" s="9">
        <v>60</v>
      </c>
      <c r="F14" s="9">
        <v>104</v>
      </c>
      <c r="G14" s="9">
        <v>30</v>
      </c>
      <c r="H14" s="9">
        <v>67</v>
      </c>
      <c r="I14" s="9">
        <v>21</v>
      </c>
      <c r="J14" s="9">
        <v>43</v>
      </c>
      <c r="K14" s="9">
        <v>29</v>
      </c>
      <c r="L14" s="9">
        <v>39</v>
      </c>
      <c r="M14" s="9">
        <v>10</v>
      </c>
      <c r="N14" s="9">
        <v>24</v>
      </c>
      <c r="O14" s="12"/>
      <c r="P14" s="6"/>
      <c r="S14"/>
      <c r="T14"/>
      <c r="U14"/>
      <c r="V14"/>
      <c r="W14"/>
    </row>
    <row r="15" spans="1:25" ht="15" customHeight="1">
      <c r="A15" s="36" t="s">
        <v>30</v>
      </c>
      <c r="B15" s="11">
        <f t="shared" si="4"/>
        <v>275</v>
      </c>
      <c r="C15" s="11">
        <f t="shared" si="5"/>
        <v>97</v>
      </c>
      <c r="D15" s="11">
        <f t="shared" si="5"/>
        <v>178</v>
      </c>
      <c r="E15" s="11">
        <v>60</v>
      </c>
      <c r="F15" s="11">
        <v>104</v>
      </c>
      <c r="G15" s="11">
        <v>16</v>
      </c>
      <c r="H15" s="11">
        <v>45</v>
      </c>
      <c r="I15" s="11">
        <v>9</v>
      </c>
      <c r="J15" s="11">
        <v>19</v>
      </c>
      <c r="K15" s="11">
        <v>9</v>
      </c>
      <c r="L15" s="11">
        <v>7</v>
      </c>
      <c r="M15" s="11">
        <v>3</v>
      </c>
      <c r="N15" s="11">
        <v>3</v>
      </c>
      <c r="O15" s="12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31" t="s">
        <v>31</v>
      </c>
      <c r="B16" s="9">
        <f t="shared" si="4"/>
        <v>152</v>
      </c>
      <c r="C16" s="9">
        <f t="shared" si="5"/>
        <v>53</v>
      </c>
      <c r="D16" s="9">
        <f t="shared" si="5"/>
        <v>99</v>
      </c>
      <c r="E16" s="9">
        <v>0</v>
      </c>
      <c r="F16" s="9">
        <v>0</v>
      </c>
      <c r="G16" s="9">
        <v>14</v>
      </c>
      <c r="H16" s="9">
        <v>22</v>
      </c>
      <c r="I16" s="9">
        <v>12</v>
      </c>
      <c r="J16" s="9">
        <v>24</v>
      </c>
      <c r="K16" s="9">
        <v>20</v>
      </c>
      <c r="L16" s="9">
        <v>32</v>
      </c>
      <c r="M16" s="9">
        <v>7</v>
      </c>
      <c r="N16" s="9">
        <v>21</v>
      </c>
      <c r="O16" s="12"/>
      <c r="P16" s="6"/>
      <c r="S16" s="30"/>
      <c r="T16"/>
      <c r="U16"/>
      <c r="V16"/>
      <c r="W16"/>
    </row>
    <row r="17" spans="1:30" ht="15" customHeight="1">
      <c r="A17" s="38" t="s">
        <v>13</v>
      </c>
      <c r="B17" s="11">
        <f>SUM(B18:B19)</f>
        <v>257</v>
      </c>
      <c r="C17" s="11">
        <f t="shared" ref="C17:D17" si="8">SUM(C18:C19)</f>
        <v>96</v>
      </c>
      <c r="D17" s="11">
        <f t="shared" si="8"/>
        <v>161</v>
      </c>
      <c r="E17" s="11">
        <v>47</v>
      </c>
      <c r="F17" s="11">
        <v>80</v>
      </c>
      <c r="G17" s="11">
        <v>26</v>
      </c>
      <c r="H17" s="11">
        <v>40</v>
      </c>
      <c r="I17" s="11">
        <v>12</v>
      </c>
      <c r="J17" s="11">
        <v>22</v>
      </c>
      <c r="K17" s="11">
        <v>11</v>
      </c>
      <c r="L17" s="11">
        <v>19</v>
      </c>
      <c r="M17" s="11">
        <v>0</v>
      </c>
      <c r="N17" s="11">
        <v>0</v>
      </c>
      <c r="O17" s="11"/>
      <c r="P17" s="6"/>
      <c r="S17" s="30"/>
      <c r="T17"/>
      <c r="U17"/>
      <c r="V17"/>
      <c r="W17"/>
    </row>
    <row r="18" spans="1:30" ht="15" customHeight="1">
      <c r="A18" s="31" t="s">
        <v>30</v>
      </c>
      <c r="B18" s="9">
        <f t="shared" si="4"/>
        <v>199</v>
      </c>
      <c r="C18" s="9">
        <f t="shared" si="5"/>
        <v>72</v>
      </c>
      <c r="D18" s="9">
        <f t="shared" si="5"/>
        <v>127</v>
      </c>
      <c r="E18" s="9">
        <v>47</v>
      </c>
      <c r="F18" s="9">
        <v>80</v>
      </c>
      <c r="G18" s="9">
        <v>19</v>
      </c>
      <c r="H18" s="9">
        <v>29</v>
      </c>
      <c r="I18" s="9">
        <v>5</v>
      </c>
      <c r="J18" s="9">
        <v>9</v>
      </c>
      <c r="K18" s="9">
        <v>1</v>
      </c>
      <c r="L18" s="9">
        <v>9</v>
      </c>
      <c r="M18" s="9">
        <v>0</v>
      </c>
      <c r="N18" s="9">
        <v>0</v>
      </c>
      <c r="O18" s="11"/>
      <c r="P18" s="6"/>
      <c r="S18" s="30"/>
      <c r="T18"/>
      <c r="U18"/>
      <c r="V18"/>
      <c r="W18"/>
    </row>
    <row r="19" spans="1:30" ht="15" customHeight="1">
      <c r="A19" s="36" t="s">
        <v>31</v>
      </c>
      <c r="B19" s="11">
        <f t="shared" si="4"/>
        <v>58</v>
      </c>
      <c r="C19" s="11">
        <f t="shared" si="5"/>
        <v>24</v>
      </c>
      <c r="D19" s="11">
        <f t="shared" si="5"/>
        <v>34</v>
      </c>
      <c r="E19" s="11">
        <v>0</v>
      </c>
      <c r="F19" s="11">
        <v>0</v>
      </c>
      <c r="G19" s="11">
        <v>7</v>
      </c>
      <c r="H19" s="11">
        <v>11</v>
      </c>
      <c r="I19" s="11">
        <v>7</v>
      </c>
      <c r="J19" s="11">
        <v>13</v>
      </c>
      <c r="K19" s="11">
        <v>10</v>
      </c>
      <c r="L19" s="11">
        <v>10</v>
      </c>
      <c r="M19" s="11">
        <v>0</v>
      </c>
      <c r="N19" s="11">
        <v>0</v>
      </c>
      <c r="O19" s="12"/>
      <c r="P19" s="6"/>
      <c r="S19" s="30"/>
      <c r="T19"/>
      <c r="U19"/>
      <c r="V19"/>
      <c r="W19"/>
    </row>
    <row r="20" spans="1:30" ht="15" customHeight="1">
      <c r="A20" s="39" t="s">
        <v>10</v>
      </c>
      <c r="B20" s="9">
        <f>SUM(B21:B22)</f>
        <v>201</v>
      </c>
      <c r="C20" s="9">
        <f t="shared" ref="C20:D20" si="9">SUM(C21:C22)</f>
        <v>60</v>
      </c>
      <c r="D20" s="9">
        <f t="shared" si="9"/>
        <v>141</v>
      </c>
      <c r="E20" s="9">
        <v>41</v>
      </c>
      <c r="F20" s="9">
        <v>90</v>
      </c>
      <c r="G20" s="9">
        <v>6</v>
      </c>
      <c r="H20" s="9">
        <v>15</v>
      </c>
      <c r="I20" s="9">
        <v>7</v>
      </c>
      <c r="J20" s="9">
        <v>20</v>
      </c>
      <c r="K20" s="9">
        <v>4</v>
      </c>
      <c r="L20" s="9">
        <v>13</v>
      </c>
      <c r="M20" s="9">
        <v>2</v>
      </c>
      <c r="N20" s="9">
        <v>3</v>
      </c>
      <c r="O20" s="11"/>
      <c r="P20" s="6"/>
      <c r="S20"/>
      <c r="T20"/>
      <c r="U20"/>
      <c r="V20"/>
      <c r="W20"/>
    </row>
    <row r="21" spans="1:30" ht="15" customHeight="1">
      <c r="A21" s="36" t="s">
        <v>30</v>
      </c>
      <c r="B21" s="11">
        <f t="shared" si="4"/>
        <v>171</v>
      </c>
      <c r="C21" s="11">
        <f t="shared" si="5"/>
        <v>46</v>
      </c>
      <c r="D21" s="11">
        <f t="shared" si="5"/>
        <v>125</v>
      </c>
      <c r="E21" s="11">
        <v>41</v>
      </c>
      <c r="F21" s="11">
        <v>90</v>
      </c>
      <c r="G21" s="11">
        <v>2</v>
      </c>
      <c r="H21" s="11">
        <v>13</v>
      </c>
      <c r="I21" s="11">
        <v>3</v>
      </c>
      <c r="J21" s="11">
        <v>11</v>
      </c>
      <c r="K21" s="11">
        <v>0</v>
      </c>
      <c r="L21" s="11">
        <v>11</v>
      </c>
      <c r="M21" s="11">
        <v>0</v>
      </c>
      <c r="N21" s="11">
        <v>0</v>
      </c>
      <c r="O21" s="11"/>
      <c r="P21" s="6"/>
      <c r="S21"/>
      <c r="T21"/>
      <c r="U21"/>
      <c r="V21"/>
      <c r="W21"/>
    </row>
    <row r="22" spans="1:30" ht="15" customHeight="1">
      <c r="A22" s="31" t="s">
        <v>31</v>
      </c>
      <c r="B22" s="9">
        <f t="shared" si="4"/>
        <v>30</v>
      </c>
      <c r="C22" s="9">
        <f t="shared" si="5"/>
        <v>14</v>
      </c>
      <c r="D22" s="9">
        <f t="shared" si="5"/>
        <v>16</v>
      </c>
      <c r="E22" s="9">
        <v>0</v>
      </c>
      <c r="F22" s="9">
        <v>0</v>
      </c>
      <c r="G22" s="9">
        <v>4</v>
      </c>
      <c r="H22" s="9">
        <v>2</v>
      </c>
      <c r="I22" s="9">
        <v>4</v>
      </c>
      <c r="J22" s="9">
        <v>9</v>
      </c>
      <c r="K22" s="9">
        <v>4</v>
      </c>
      <c r="L22" s="9">
        <v>2</v>
      </c>
      <c r="M22" s="9">
        <v>2</v>
      </c>
      <c r="N22" s="9">
        <v>3</v>
      </c>
      <c r="O22" s="12"/>
      <c r="P22" s="6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15" customHeight="1">
      <c r="A23" s="38" t="s">
        <v>1</v>
      </c>
      <c r="B23" s="11">
        <f>SUM(B24:B25)</f>
        <v>144</v>
      </c>
      <c r="C23" s="11">
        <f t="shared" ref="C23:D23" si="10">SUM(C24:C25)</f>
        <v>62</v>
      </c>
      <c r="D23" s="11">
        <f t="shared" si="10"/>
        <v>82</v>
      </c>
      <c r="E23" s="11">
        <v>25</v>
      </c>
      <c r="F23" s="11">
        <v>41</v>
      </c>
      <c r="G23" s="11">
        <v>11</v>
      </c>
      <c r="H23" s="11">
        <v>20</v>
      </c>
      <c r="I23" s="11">
        <v>10</v>
      </c>
      <c r="J23" s="11">
        <v>9</v>
      </c>
      <c r="K23" s="11">
        <v>14</v>
      </c>
      <c r="L23" s="11">
        <v>10</v>
      </c>
      <c r="M23" s="11">
        <v>2</v>
      </c>
      <c r="N23" s="11">
        <v>2</v>
      </c>
      <c r="O23" s="12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0" ht="15" customHeight="1">
      <c r="A24" s="31" t="s">
        <v>30</v>
      </c>
      <c r="B24" s="9">
        <f t="shared" si="4"/>
        <v>99</v>
      </c>
      <c r="C24" s="9">
        <f t="shared" si="5"/>
        <v>42</v>
      </c>
      <c r="D24" s="9">
        <f t="shared" si="5"/>
        <v>57</v>
      </c>
      <c r="E24" s="9">
        <v>25</v>
      </c>
      <c r="F24" s="9">
        <v>41</v>
      </c>
      <c r="G24" s="9">
        <v>10</v>
      </c>
      <c r="H24" s="9">
        <v>13</v>
      </c>
      <c r="I24" s="9">
        <v>7</v>
      </c>
      <c r="J24" s="9">
        <v>3</v>
      </c>
      <c r="K24" s="9">
        <v>0</v>
      </c>
      <c r="L24" s="9">
        <v>0</v>
      </c>
      <c r="M24" s="9">
        <v>0</v>
      </c>
      <c r="N24" s="9">
        <v>0</v>
      </c>
      <c r="O24" s="12"/>
      <c r="P24" s="6"/>
      <c r="S24"/>
      <c r="T24"/>
      <c r="U24"/>
      <c r="V24"/>
      <c r="W24"/>
    </row>
    <row r="25" spans="1:30" ht="15" customHeight="1">
      <c r="A25" s="36" t="s">
        <v>31</v>
      </c>
      <c r="B25" s="11">
        <f t="shared" si="4"/>
        <v>45</v>
      </c>
      <c r="C25" s="11">
        <f t="shared" si="5"/>
        <v>20</v>
      </c>
      <c r="D25" s="11">
        <f t="shared" si="5"/>
        <v>25</v>
      </c>
      <c r="E25" s="11">
        <v>0</v>
      </c>
      <c r="F25" s="11">
        <v>0</v>
      </c>
      <c r="G25" s="11">
        <v>1</v>
      </c>
      <c r="H25" s="11">
        <v>7</v>
      </c>
      <c r="I25" s="11">
        <v>3</v>
      </c>
      <c r="J25" s="11">
        <v>6</v>
      </c>
      <c r="K25" s="11">
        <v>14</v>
      </c>
      <c r="L25" s="11">
        <v>10</v>
      </c>
      <c r="M25" s="11">
        <v>2</v>
      </c>
      <c r="N25" s="11">
        <v>2</v>
      </c>
      <c r="O25" s="12"/>
      <c r="P25" s="6"/>
      <c r="S25"/>
      <c r="T25"/>
      <c r="U25"/>
      <c r="V25"/>
      <c r="W25"/>
    </row>
    <row r="26" spans="1:30" ht="15" customHeight="1">
      <c r="A26" s="39" t="s">
        <v>4</v>
      </c>
      <c r="B26" s="9">
        <f>SUM(B27:B28)</f>
        <v>100</v>
      </c>
      <c r="C26" s="9">
        <f t="shared" ref="C26:D26" si="11">SUM(C27:C28)</f>
        <v>42</v>
      </c>
      <c r="D26" s="9">
        <f t="shared" si="11"/>
        <v>58</v>
      </c>
      <c r="E26" s="9">
        <v>16</v>
      </c>
      <c r="F26" s="9">
        <v>21</v>
      </c>
      <c r="G26" s="9">
        <v>6</v>
      </c>
      <c r="H26" s="9">
        <v>14</v>
      </c>
      <c r="I26" s="9">
        <v>10</v>
      </c>
      <c r="J26" s="9">
        <v>14</v>
      </c>
      <c r="K26" s="9">
        <v>10</v>
      </c>
      <c r="L26" s="9">
        <v>9</v>
      </c>
      <c r="M26" s="9">
        <v>0</v>
      </c>
      <c r="N26" s="9">
        <v>0</v>
      </c>
      <c r="O26" s="12"/>
      <c r="P26" s="6"/>
      <c r="S26"/>
      <c r="T26"/>
      <c r="U26"/>
      <c r="V26"/>
      <c r="W26"/>
    </row>
    <row r="27" spans="1:30" ht="15" customHeight="1">
      <c r="A27" s="36" t="s">
        <v>30</v>
      </c>
      <c r="B27" s="11">
        <f t="shared" si="4"/>
        <v>69</v>
      </c>
      <c r="C27" s="11">
        <f t="shared" si="5"/>
        <v>30</v>
      </c>
      <c r="D27" s="11">
        <f t="shared" si="5"/>
        <v>39</v>
      </c>
      <c r="E27" s="11">
        <v>16</v>
      </c>
      <c r="F27" s="11">
        <v>21</v>
      </c>
      <c r="G27" s="11">
        <v>4</v>
      </c>
      <c r="H27" s="11">
        <v>10</v>
      </c>
      <c r="I27" s="11">
        <v>4</v>
      </c>
      <c r="J27" s="11">
        <v>4</v>
      </c>
      <c r="K27" s="11">
        <v>6</v>
      </c>
      <c r="L27" s="11">
        <v>4</v>
      </c>
      <c r="M27" s="11">
        <v>0</v>
      </c>
      <c r="N27" s="11">
        <v>0</v>
      </c>
      <c r="O27" s="12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30" ht="15" customHeight="1">
      <c r="A28" s="31" t="s">
        <v>31</v>
      </c>
      <c r="B28" s="9">
        <f t="shared" si="4"/>
        <v>31</v>
      </c>
      <c r="C28" s="9">
        <f t="shared" si="5"/>
        <v>12</v>
      </c>
      <c r="D28" s="9">
        <f t="shared" si="5"/>
        <v>19</v>
      </c>
      <c r="E28" s="9">
        <v>0</v>
      </c>
      <c r="F28" s="9">
        <v>0</v>
      </c>
      <c r="G28" s="9">
        <v>2</v>
      </c>
      <c r="H28" s="9">
        <v>4</v>
      </c>
      <c r="I28" s="9">
        <v>6</v>
      </c>
      <c r="J28" s="9">
        <v>10</v>
      </c>
      <c r="K28" s="9">
        <v>4</v>
      </c>
      <c r="L28" s="9">
        <v>5</v>
      </c>
      <c r="M28" s="9">
        <v>0</v>
      </c>
      <c r="N28" s="9">
        <v>0</v>
      </c>
      <c r="O28" s="11"/>
      <c r="P28" s="6"/>
      <c r="S28"/>
      <c r="T28"/>
      <c r="U28"/>
      <c r="V28"/>
      <c r="W28"/>
    </row>
    <row r="29" spans="1:30" ht="15" customHeight="1">
      <c r="A29" s="38" t="s">
        <v>3</v>
      </c>
      <c r="B29" s="11">
        <f>SUM(B30:B31)</f>
        <v>32</v>
      </c>
      <c r="C29" s="11">
        <f t="shared" ref="C29:D29" si="12">SUM(C30:C31)</f>
        <v>21</v>
      </c>
      <c r="D29" s="11">
        <f t="shared" si="12"/>
        <v>11</v>
      </c>
      <c r="E29" s="11">
        <v>12</v>
      </c>
      <c r="F29" s="11">
        <v>5</v>
      </c>
      <c r="G29" s="11">
        <v>8</v>
      </c>
      <c r="H29" s="11">
        <v>6</v>
      </c>
      <c r="I29" s="11">
        <v>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/>
      <c r="P29" s="6"/>
      <c r="S29"/>
      <c r="T29"/>
      <c r="U29"/>
      <c r="V29"/>
      <c r="W29"/>
    </row>
    <row r="30" spans="1:30" ht="15" customHeight="1">
      <c r="A30" s="31" t="s">
        <v>30</v>
      </c>
      <c r="B30" s="9">
        <f t="shared" si="4"/>
        <v>29</v>
      </c>
      <c r="C30" s="9">
        <f t="shared" si="5"/>
        <v>19</v>
      </c>
      <c r="D30" s="9">
        <f t="shared" si="5"/>
        <v>10</v>
      </c>
      <c r="E30" s="9">
        <v>12</v>
      </c>
      <c r="F30" s="9">
        <v>5</v>
      </c>
      <c r="G30" s="9">
        <v>6</v>
      </c>
      <c r="H30" s="9">
        <v>5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1"/>
      <c r="P30" s="6"/>
      <c r="S30"/>
      <c r="T30"/>
      <c r="U30"/>
      <c r="V30"/>
      <c r="W30"/>
    </row>
    <row r="31" spans="1:30" ht="15" customHeight="1">
      <c r="A31" s="36" t="s">
        <v>31</v>
      </c>
      <c r="B31" s="11">
        <f t="shared" si="4"/>
        <v>3</v>
      </c>
      <c r="C31" s="11">
        <f t="shared" si="5"/>
        <v>2</v>
      </c>
      <c r="D31" s="11">
        <f t="shared" si="5"/>
        <v>1</v>
      </c>
      <c r="E31" s="11">
        <v>0</v>
      </c>
      <c r="F31" s="11">
        <v>0</v>
      </c>
      <c r="G31" s="11">
        <v>2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/>
      <c r="P31" s="6"/>
      <c r="S31" s="30"/>
      <c r="T31"/>
      <c r="U31"/>
      <c r="V31"/>
      <c r="W31"/>
    </row>
    <row r="32" spans="1:30" ht="15" customHeight="1">
      <c r="A32" s="39" t="s">
        <v>2</v>
      </c>
      <c r="B32" s="9">
        <f>SUM(B33:B34)</f>
        <v>26</v>
      </c>
      <c r="C32" s="9">
        <f t="shared" ref="C32:D32" si="13">SUM(C33:C34)</f>
        <v>11</v>
      </c>
      <c r="D32" s="9">
        <f t="shared" si="13"/>
        <v>15</v>
      </c>
      <c r="E32" s="9">
        <v>8</v>
      </c>
      <c r="F32" s="9">
        <v>9</v>
      </c>
      <c r="G32" s="9">
        <v>3</v>
      </c>
      <c r="H32" s="9">
        <v>4</v>
      </c>
      <c r="I32" s="9">
        <v>0</v>
      </c>
      <c r="J32" s="9">
        <v>2</v>
      </c>
      <c r="K32" s="9">
        <v>0</v>
      </c>
      <c r="L32" s="9">
        <v>0</v>
      </c>
      <c r="M32" s="9">
        <v>0</v>
      </c>
      <c r="N32" s="9">
        <v>0</v>
      </c>
      <c r="O32" s="12"/>
      <c r="P32" s="6"/>
      <c r="S32" s="30"/>
      <c r="T32"/>
      <c r="U32"/>
      <c r="V32"/>
      <c r="W32"/>
    </row>
    <row r="33" spans="1:23" ht="15" customHeight="1">
      <c r="A33" s="36" t="s">
        <v>30</v>
      </c>
      <c r="B33" s="11">
        <f t="shared" si="4"/>
        <v>22</v>
      </c>
      <c r="C33" s="11">
        <f t="shared" si="5"/>
        <v>9</v>
      </c>
      <c r="D33" s="11">
        <f t="shared" si="5"/>
        <v>13</v>
      </c>
      <c r="E33" s="11">
        <v>8</v>
      </c>
      <c r="F33" s="11">
        <v>9</v>
      </c>
      <c r="G33" s="11">
        <v>1</v>
      </c>
      <c r="H33" s="11">
        <v>2</v>
      </c>
      <c r="I33" s="11">
        <v>0</v>
      </c>
      <c r="J33" s="11">
        <v>2</v>
      </c>
      <c r="K33" s="11">
        <v>0</v>
      </c>
      <c r="L33" s="11">
        <v>0</v>
      </c>
      <c r="M33" s="11">
        <v>0</v>
      </c>
      <c r="N33" s="11">
        <v>0</v>
      </c>
      <c r="O33" s="12"/>
      <c r="P33" s="6"/>
      <c r="S33" s="30"/>
      <c r="T33"/>
      <c r="U33"/>
      <c r="V33"/>
      <c r="W33"/>
    </row>
    <row r="34" spans="1:23" ht="15" customHeight="1">
      <c r="A34" s="31" t="s">
        <v>31</v>
      </c>
      <c r="B34" s="9">
        <f t="shared" si="4"/>
        <v>4</v>
      </c>
      <c r="C34" s="9">
        <f t="shared" si="5"/>
        <v>2</v>
      </c>
      <c r="D34" s="9">
        <f t="shared" si="5"/>
        <v>2</v>
      </c>
      <c r="E34" s="9">
        <v>0</v>
      </c>
      <c r="F34" s="9">
        <v>0</v>
      </c>
      <c r="G34" s="9">
        <v>2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2"/>
      <c r="P34" s="6"/>
      <c r="S34"/>
      <c r="T34"/>
      <c r="U34"/>
      <c r="V34"/>
      <c r="W34"/>
    </row>
    <row r="35" spans="1:23" ht="15" customHeight="1">
      <c r="A35" s="38" t="s">
        <v>5</v>
      </c>
      <c r="B35" s="11">
        <f>SUM(B36:B37)</f>
        <v>21</v>
      </c>
      <c r="C35" s="11">
        <f t="shared" ref="C35:D35" si="14">SUM(C36:C37)</f>
        <v>6</v>
      </c>
      <c r="D35" s="11">
        <f t="shared" si="14"/>
        <v>15</v>
      </c>
      <c r="E35" s="11">
        <v>4</v>
      </c>
      <c r="F35" s="11">
        <v>9</v>
      </c>
      <c r="G35" s="11">
        <v>1</v>
      </c>
      <c r="H35" s="11">
        <v>3</v>
      </c>
      <c r="I35" s="11">
        <v>1</v>
      </c>
      <c r="J35" s="11">
        <v>3</v>
      </c>
      <c r="K35" s="11">
        <v>0</v>
      </c>
      <c r="L35" s="11">
        <v>0</v>
      </c>
      <c r="M35" s="11">
        <v>0</v>
      </c>
      <c r="N35" s="11">
        <v>0</v>
      </c>
      <c r="O35" s="12"/>
      <c r="P35" s="6"/>
      <c r="S35" s="30"/>
      <c r="T35"/>
      <c r="U35"/>
      <c r="V35"/>
      <c r="W35"/>
    </row>
    <row r="36" spans="1:23" ht="15" customHeight="1">
      <c r="A36" s="31" t="s">
        <v>30</v>
      </c>
      <c r="B36" s="9">
        <f t="shared" si="4"/>
        <v>21</v>
      </c>
      <c r="C36" s="9">
        <f t="shared" si="5"/>
        <v>6</v>
      </c>
      <c r="D36" s="9">
        <f t="shared" si="5"/>
        <v>15</v>
      </c>
      <c r="E36" s="9">
        <v>4</v>
      </c>
      <c r="F36" s="9">
        <v>9</v>
      </c>
      <c r="G36" s="9">
        <v>1</v>
      </c>
      <c r="H36" s="9">
        <v>3</v>
      </c>
      <c r="I36" s="9">
        <v>1</v>
      </c>
      <c r="J36" s="9">
        <v>3</v>
      </c>
      <c r="K36" s="9">
        <v>0</v>
      </c>
      <c r="L36" s="9">
        <v>0</v>
      </c>
      <c r="M36" s="9">
        <v>0</v>
      </c>
      <c r="N36" s="9">
        <v>0</v>
      </c>
      <c r="O36" s="12"/>
      <c r="P36" s="6"/>
      <c r="S36" s="30"/>
      <c r="T36"/>
      <c r="U36"/>
      <c r="V36"/>
      <c r="W36"/>
    </row>
    <row r="37" spans="1:23" ht="15" customHeight="1">
      <c r="A37" s="36" t="s">
        <v>31</v>
      </c>
      <c r="B37" s="11">
        <f t="shared" si="4"/>
        <v>0</v>
      </c>
      <c r="C37" s="11">
        <f t="shared" si="5"/>
        <v>0</v>
      </c>
      <c r="D37" s="11">
        <f t="shared" si="5"/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/>
      <c r="P37" s="6"/>
      <c r="S37" s="30"/>
      <c r="T37"/>
      <c r="U37"/>
      <c r="V37"/>
      <c r="W37"/>
    </row>
    <row r="38" spans="1:23" ht="15" customHeight="1">
      <c r="A38" s="39" t="s">
        <v>15</v>
      </c>
      <c r="B38" s="9">
        <f>SUM(B39:B40)</f>
        <v>21</v>
      </c>
      <c r="C38" s="9">
        <f t="shared" ref="C38:D38" si="15">SUM(C39:C40)</f>
        <v>12</v>
      </c>
      <c r="D38" s="9">
        <f t="shared" si="15"/>
        <v>9</v>
      </c>
      <c r="E38" s="9">
        <v>5</v>
      </c>
      <c r="F38" s="9">
        <v>4</v>
      </c>
      <c r="G38" s="9">
        <v>3</v>
      </c>
      <c r="H38" s="9">
        <v>1</v>
      </c>
      <c r="I38" s="9">
        <v>4</v>
      </c>
      <c r="J38" s="9">
        <v>4</v>
      </c>
      <c r="K38" s="9">
        <v>0</v>
      </c>
      <c r="L38" s="9">
        <v>0</v>
      </c>
      <c r="M38" s="9">
        <v>0</v>
      </c>
      <c r="N38" s="9">
        <v>0</v>
      </c>
      <c r="O38" s="12"/>
      <c r="P38" s="6"/>
      <c r="S38" s="30"/>
      <c r="T38"/>
      <c r="U38"/>
      <c r="V38"/>
      <c r="W38"/>
    </row>
    <row r="39" spans="1:23" ht="15" customHeight="1">
      <c r="A39" s="36" t="s">
        <v>30</v>
      </c>
      <c r="B39" s="11">
        <f t="shared" si="4"/>
        <v>19</v>
      </c>
      <c r="C39" s="11">
        <f t="shared" si="5"/>
        <v>12</v>
      </c>
      <c r="D39" s="11">
        <f t="shared" si="5"/>
        <v>7</v>
      </c>
      <c r="E39" s="11">
        <v>5</v>
      </c>
      <c r="F39" s="11">
        <v>4</v>
      </c>
      <c r="G39" s="11">
        <v>3</v>
      </c>
      <c r="H39" s="11">
        <v>1</v>
      </c>
      <c r="I39" s="11">
        <v>4</v>
      </c>
      <c r="J39" s="11">
        <v>2</v>
      </c>
      <c r="K39" s="11">
        <v>0</v>
      </c>
      <c r="L39" s="11">
        <v>0</v>
      </c>
      <c r="M39" s="11">
        <v>0</v>
      </c>
      <c r="N39" s="11">
        <v>0</v>
      </c>
      <c r="O39" s="12"/>
      <c r="P39" s="6"/>
      <c r="S39" s="30"/>
      <c r="T39"/>
      <c r="U39"/>
      <c r="V39"/>
      <c r="W39"/>
    </row>
    <row r="40" spans="1:23" ht="15" customHeight="1">
      <c r="A40" s="31" t="s">
        <v>31</v>
      </c>
      <c r="B40" s="9">
        <f t="shared" si="4"/>
        <v>2</v>
      </c>
      <c r="C40" s="9">
        <f t="shared" si="5"/>
        <v>0</v>
      </c>
      <c r="D40" s="9">
        <f t="shared" si="5"/>
        <v>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2</v>
      </c>
      <c r="K40" s="9">
        <v>0</v>
      </c>
      <c r="L40" s="9">
        <v>0</v>
      </c>
      <c r="M40" s="9">
        <v>0</v>
      </c>
      <c r="N40" s="9">
        <v>0</v>
      </c>
      <c r="O40" s="11"/>
      <c r="P40" s="6"/>
      <c r="S40" s="30"/>
      <c r="T40"/>
      <c r="U40"/>
      <c r="V40"/>
      <c r="W40"/>
    </row>
    <row r="41" spans="1:23" ht="15" customHeight="1">
      <c r="A41" s="38" t="s">
        <v>14</v>
      </c>
      <c r="B41" s="11">
        <f>SUM(B42:B43)</f>
        <v>17</v>
      </c>
      <c r="C41" s="11">
        <f t="shared" ref="C41:D41" si="16">SUM(C42:C43)</f>
        <v>9</v>
      </c>
      <c r="D41" s="11">
        <f t="shared" si="16"/>
        <v>8</v>
      </c>
      <c r="E41" s="11">
        <v>3</v>
      </c>
      <c r="F41" s="11">
        <v>4</v>
      </c>
      <c r="G41" s="11">
        <v>0</v>
      </c>
      <c r="H41" s="11">
        <v>1</v>
      </c>
      <c r="I41" s="11">
        <v>6</v>
      </c>
      <c r="J41" s="11">
        <v>3</v>
      </c>
      <c r="K41" s="11">
        <v>0</v>
      </c>
      <c r="L41" s="11">
        <v>0</v>
      </c>
      <c r="M41" s="11">
        <v>0</v>
      </c>
      <c r="N41" s="11">
        <v>0</v>
      </c>
      <c r="O41" s="11"/>
      <c r="P41" s="6"/>
      <c r="S41" s="30"/>
      <c r="T41"/>
      <c r="U41"/>
      <c r="V41"/>
      <c r="W41"/>
    </row>
    <row r="42" spans="1:23" ht="15" customHeight="1">
      <c r="A42" s="31" t="s">
        <v>30</v>
      </c>
      <c r="B42" s="9">
        <f t="shared" si="4"/>
        <v>10</v>
      </c>
      <c r="C42" s="9">
        <f t="shared" si="5"/>
        <v>6</v>
      </c>
      <c r="D42" s="9">
        <f t="shared" si="5"/>
        <v>4</v>
      </c>
      <c r="E42" s="9">
        <v>3</v>
      </c>
      <c r="F42" s="9">
        <v>4</v>
      </c>
      <c r="G42" s="9">
        <v>0</v>
      </c>
      <c r="H42" s="9">
        <v>0</v>
      </c>
      <c r="I42" s="9">
        <v>3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1"/>
      <c r="P42" s="6"/>
      <c r="S42" s="30"/>
      <c r="T42"/>
      <c r="U42"/>
      <c r="V42"/>
      <c r="W42"/>
    </row>
    <row r="43" spans="1:23" ht="15" customHeight="1">
      <c r="A43" s="36" t="s">
        <v>31</v>
      </c>
      <c r="B43" s="11">
        <f t="shared" si="4"/>
        <v>7</v>
      </c>
      <c r="C43" s="11">
        <f t="shared" si="5"/>
        <v>3</v>
      </c>
      <c r="D43" s="11">
        <f t="shared" si="5"/>
        <v>4</v>
      </c>
      <c r="E43" s="11">
        <v>0</v>
      </c>
      <c r="F43" s="11">
        <v>0</v>
      </c>
      <c r="G43" s="11">
        <v>0</v>
      </c>
      <c r="H43" s="11">
        <v>1</v>
      </c>
      <c r="I43" s="11">
        <v>3</v>
      </c>
      <c r="J43" s="11">
        <v>3</v>
      </c>
      <c r="K43" s="11">
        <v>0</v>
      </c>
      <c r="L43" s="11">
        <v>0</v>
      </c>
      <c r="M43" s="11">
        <v>0</v>
      </c>
      <c r="N43" s="11">
        <v>0</v>
      </c>
      <c r="O43" s="11"/>
      <c r="P43" s="6"/>
      <c r="S43" s="30"/>
      <c r="T43"/>
      <c r="U43"/>
      <c r="V43"/>
      <c r="W43"/>
    </row>
    <row r="44" spans="1:23" ht="15" customHeight="1">
      <c r="A44" s="39" t="s">
        <v>19</v>
      </c>
      <c r="B44" s="9">
        <f>SUM(B45:B46)</f>
        <v>15</v>
      </c>
      <c r="C44" s="9">
        <f t="shared" ref="C44:D44" si="17">SUM(C45:C46)</f>
        <v>5</v>
      </c>
      <c r="D44" s="9">
        <f t="shared" si="17"/>
        <v>10</v>
      </c>
      <c r="E44" s="9">
        <v>1</v>
      </c>
      <c r="F44" s="9">
        <v>3</v>
      </c>
      <c r="G44" s="9">
        <v>0</v>
      </c>
      <c r="H44" s="9">
        <v>2</v>
      </c>
      <c r="I44" s="9">
        <v>4</v>
      </c>
      <c r="J44" s="9">
        <v>5</v>
      </c>
      <c r="K44" s="9">
        <v>0</v>
      </c>
      <c r="L44" s="9">
        <v>0</v>
      </c>
      <c r="M44" s="9">
        <v>0</v>
      </c>
      <c r="N44" s="9">
        <v>0</v>
      </c>
      <c r="O44" s="11"/>
      <c r="P44" s="6"/>
      <c r="S44" s="30"/>
      <c r="T44"/>
      <c r="U44"/>
      <c r="V44"/>
      <c r="W44"/>
    </row>
    <row r="45" spans="1:23" ht="15" customHeight="1">
      <c r="A45" s="36" t="s">
        <v>30</v>
      </c>
      <c r="B45" s="11">
        <f t="shared" si="4"/>
        <v>11</v>
      </c>
      <c r="C45" s="11">
        <f t="shared" si="5"/>
        <v>4</v>
      </c>
      <c r="D45" s="11">
        <f t="shared" si="5"/>
        <v>7</v>
      </c>
      <c r="E45" s="11">
        <v>1</v>
      </c>
      <c r="F45" s="11">
        <v>3</v>
      </c>
      <c r="G45" s="11">
        <v>0</v>
      </c>
      <c r="H45" s="11">
        <v>0</v>
      </c>
      <c r="I45" s="11">
        <v>3</v>
      </c>
      <c r="J45" s="11">
        <v>4</v>
      </c>
      <c r="K45" s="11">
        <v>0</v>
      </c>
      <c r="L45" s="11">
        <v>0</v>
      </c>
      <c r="M45" s="11">
        <v>0</v>
      </c>
      <c r="N45" s="11">
        <v>0</v>
      </c>
      <c r="O45" s="11"/>
      <c r="P45" s="6"/>
      <c r="S45" s="30"/>
      <c r="T45"/>
      <c r="U45"/>
      <c r="V45"/>
      <c r="W45"/>
    </row>
    <row r="46" spans="1:23" ht="15" customHeight="1">
      <c r="A46" s="31" t="s">
        <v>31</v>
      </c>
      <c r="B46" s="9">
        <f t="shared" si="4"/>
        <v>4</v>
      </c>
      <c r="C46" s="9">
        <f t="shared" si="5"/>
        <v>1</v>
      </c>
      <c r="D46" s="9">
        <f t="shared" si="5"/>
        <v>3</v>
      </c>
      <c r="E46" s="9">
        <v>0</v>
      </c>
      <c r="F46" s="9">
        <v>0</v>
      </c>
      <c r="G46" s="9">
        <v>0</v>
      </c>
      <c r="H46" s="9">
        <v>2</v>
      </c>
      <c r="I46" s="9">
        <v>1</v>
      </c>
      <c r="J46" s="9">
        <v>1</v>
      </c>
      <c r="K46" s="9">
        <v>0</v>
      </c>
      <c r="L46" s="9">
        <v>0</v>
      </c>
      <c r="M46" s="9">
        <v>0</v>
      </c>
      <c r="N46" s="9">
        <v>0</v>
      </c>
      <c r="O46" s="12"/>
      <c r="P46" s="6"/>
      <c r="S46" s="30"/>
      <c r="T46"/>
      <c r="U46"/>
      <c r="V46"/>
      <c r="W46"/>
    </row>
    <row r="47" spans="1:23" ht="15" customHeight="1">
      <c r="A47" s="38" t="s">
        <v>16</v>
      </c>
      <c r="B47" s="11">
        <f>SUM(B48:B49)</f>
        <v>14</v>
      </c>
      <c r="C47" s="11">
        <f t="shared" ref="C47:D47" si="18">SUM(C48:C49)</f>
        <v>9</v>
      </c>
      <c r="D47" s="11">
        <f t="shared" si="18"/>
        <v>5</v>
      </c>
      <c r="E47" s="11">
        <v>8</v>
      </c>
      <c r="F47" s="11">
        <v>5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/>
      <c r="P47" s="6"/>
      <c r="S47" s="30"/>
      <c r="T47"/>
      <c r="U47"/>
      <c r="V47"/>
      <c r="W47"/>
    </row>
    <row r="48" spans="1:23" ht="15" customHeight="1">
      <c r="A48" s="31" t="s">
        <v>30</v>
      </c>
      <c r="B48" s="9">
        <f t="shared" si="4"/>
        <v>14</v>
      </c>
      <c r="C48" s="9">
        <f t="shared" si="5"/>
        <v>9</v>
      </c>
      <c r="D48" s="9">
        <f t="shared" si="5"/>
        <v>5</v>
      </c>
      <c r="E48" s="9">
        <v>8</v>
      </c>
      <c r="F48" s="9">
        <v>5</v>
      </c>
      <c r="G48" s="9">
        <v>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2"/>
      <c r="P48" s="6"/>
      <c r="S48" s="30"/>
      <c r="T48"/>
      <c r="U48"/>
      <c r="V48"/>
      <c r="W48"/>
    </row>
    <row r="49" spans="1:23" ht="15" customHeight="1">
      <c r="A49" s="36" t="s">
        <v>31</v>
      </c>
      <c r="B49" s="11">
        <f t="shared" si="4"/>
        <v>0</v>
      </c>
      <c r="C49" s="11">
        <f t="shared" si="5"/>
        <v>0</v>
      </c>
      <c r="D49" s="11">
        <f t="shared" si="5"/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/>
      <c r="P49" s="6"/>
      <c r="S49"/>
      <c r="T49"/>
      <c r="U49"/>
      <c r="V49"/>
      <c r="W49"/>
    </row>
    <row r="50" spans="1:23" ht="15" customHeight="1">
      <c r="A50" s="39" t="s">
        <v>20</v>
      </c>
      <c r="B50" s="9">
        <f>SUM(B51:B52)</f>
        <v>12</v>
      </c>
      <c r="C50" s="9">
        <f t="shared" ref="C50:D50" si="19">SUM(C51:C52)</f>
        <v>9</v>
      </c>
      <c r="D50" s="9">
        <f t="shared" si="19"/>
        <v>3</v>
      </c>
      <c r="E50" s="9">
        <v>5</v>
      </c>
      <c r="F50" s="9">
        <v>1</v>
      </c>
      <c r="G50" s="9">
        <v>1</v>
      </c>
      <c r="H50" s="9">
        <v>2</v>
      </c>
      <c r="I50" s="9">
        <v>3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1"/>
      <c r="P50" s="6"/>
      <c r="S50"/>
      <c r="T50"/>
      <c r="U50"/>
      <c r="V50"/>
      <c r="W50"/>
    </row>
    <row r="51" spans="1:23" ht="15" customHeight="1">
      <c r="A51" s="36" t="s">
        <v>30</v>
      </c>
      <c r="B51" s="11">
        <f t="shared" si="4"/>
        <v>9</v>
      </c>
      <c r="C51" s="11">
        <f t="shared" si="5"/>
        <v>7</v>
      </c>
      <c r="D51" s="11">
        <f t="shared" si="5"/>
        <v>2</v>
      </c>
      <c r="E51" s="11">
        <v>5</v>
      </c>
      <c r="F51" s="11">
        <v>1</v>
      </c>
      <c r="G51" s="11">
        <v>0</v>
      </c>
      <c r="H51" s="11">
        <v>1</v>
      </c>
      <c r="I51" s="11">
        <v>2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/>
      <c r="P51" s="6"/>
      <c r="S51"/>
      <c r="T51"/>
      <c r="U51"/>
      <c r="V51"/>
      <c r="W51"/>
    </row>
    <row r="52" spans="1:23" ht="15" customHeight="1">
      <c r="A52" s="31" t="s">
        <v>31</v>
      </c>
      <c r="B52" s="9">
        <f t="shared" si="4"/>
        <v>3</v>
      </c>
      <c r="C52" s="9">
        <f t="shared" si="5"/>
        <v>2</v>
      </c>
      <c r="D52" s="9">
        <f t="shared" si="5"/>
        <v>1</v>
      </c>
      <c r="E52" s="9">
        <v>0</v>
      </c>
      <c r="F52" s="9">
        <v>0</v>
      </c>
      <c r="G52" s="9">
        <v>1</v>
      </c>
      <c r="H52" s="9">
        <v>1</v>
      </c>
      <c r="I52" s="9">
        <v>1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1"/>
      <c r="P52" s="6"/>
      <c r="S52"/>
      <c r="T52"/>
      <c r="U52"/>
      <c r="V52"/>
      <c r="W52"/>
    </row>
    <row r="53" spans="1:23" ht="15" customHeight="1">
      <c r="A53" s="38" t="s">
        <v>18</v>
      </c>
      <c r="B53" s="11">
        <f>SUM(B54:B55)</f>
        <v>8</v>
      </c>
      <c r="C53" s="11">
        <f t="shared" ref="C53:D53" si="20">SUM(C54:C55)</f>
        <v>3</v>
      </c>
      <c r="D53" s="11">
        <f t="shared" si="20"/>
        <v>5</v>
      </c>
      <c r="E53" s="11">
        <v>0</v>
      </c>
      <c r="F53" s="11">
        <v>3</v>
      </c>
      <c r="G53" s="11">
        <v>1</v>
      </c>
      <c r="H53" s="11">
        <v>0</v>
      </c>
      <c r="I53" s="11">
        <v>2</v>
      </c>
      <c r="J53" s="11">
        <v>2</v>
      </c>
      <c r="K53" s="11">
        <v>0</v>
      </c>
      <c r="L53" s="11">
        <v>0</v>
      </c>
      <c r="M53" s="11">
        <v>0</v>
      </c>
      <c r="N53" s="11">
        <v>0</v>
      </c>
      <c r="O53" s="11"/>
      <c r="P53" s="6"/>
      <c r="S53"/>
      <c r="T53"/>
      <c r="U53"/>
      <c r="V53"/>
      <c r="W53"/>
    </row>
    <row r="54" spans="1:23" ht="15" customHeight="1">
      <c r="A54" s="31" t="s">
        <v>30</v>
      </c>
      <c r="B54" s="9">
        <f t="shared" si="4"/>
        <v>8</v>
      </c>
      <c r="C54" s="9">
        <f t="shared" si="5"/>
        <v>3</v>
      </c>
      <c r="D54" s="9">
        <f t="shared" si="5"/>
        <v>5</v>
      </c>
      <c r="E54" s="9">
        <v>0</v>
      </c>
      <c r="F54" s="9">
        <v>3</v>
      </c>
      <c r="G54" s="9">
        <v>1</v>
      </c>
      <c r="H54" s="9">
        <v>0</v>
      </c>
      <c r="I54" s="9">
        <v>2</v>
      </c>
      <c r="J54" s="9">
        <v>2</v>
      </c>
      <c r="K54" s="9">
        <v>0</v>
      </c>
      <c r="L54" s="9">
        <v>0</v>
      </c>
      <c r="M54" s="9">
        <v>0</v>
      </c>
      <c r="N54" s="9">
        <v>0</v>
      </c>
      <c r="O54" s="11"/>
      <c r="P54" s="6"/>
      <c r="S54"/>
      <c r="T54"/>
      <c r="U54"/>
      <c r="V54"/>
      <c r="W54"/>
    </row>
    <row r="55" spans="1:23" ht="15" customHeight="1">
      <c r="A55" s="36" t="s">
        <v>31</v>
      </c>
      <c r="B55" s="11">
        <f t="shared" si="4"/>
        <v>0</v>
      </c>
      <c r="C55" s="11">
        <f t="shared" si="5"/>
        <v>0</v>
      </c>
      <c r="D55" s="11">
        <f t="shared" si="5"/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6"/>
      <c r="S55"/>
      <c r="T55"/>
      <c r="U55"/>
      <c r="V55"/>
      <c r="W55"/>
    </row>
    <row r="56" spans="1:23">
      <c r="A56" s="16" t="s">
        <v>49</v>
      </c>
      <c r="B56" s="37"/>
      <c r="F56" s="11"/>
      <c r="J56" s="2"/>
      <c r="P56" s="6"/>
    </row>
    <row r="59" spans="1:23">
      <c r="Q59" s="3"/>
    </row>
    <row r="60" spans="1:23">
      <c r="K60" s="1"/>
      <c r="L60" s="3"/>
    </row>
    <row r="61" spans="1:23">
      <c r="I61" s="1"/>
      <c r="J61" s="3"/>
      <c r="K61" s="3"/>
      <c r="L61" s="3"/>
    </row>
    <row r="62" spans="1:23">
      <c r="I62" s="3"/>
      <c r="J62" s="3"/>
    </row>
    <row r="63" spans="1:23">
      <c r="I63" s="3"/>
    </row>
    <row r="64" spans="1:23">
      <c r="E64" s="1"/>
      <c r="F64" s="3"/>
    </row>
    <row r="65" spans="2:6">
      <c r="E65" s="3"/>
      <c r="F65" s="3"/>
    </row>
    <row r="66" spans="2:6">
      <c r="C66" s="1"/>
      <c r="E66" s="3"/>
    </row>
    <row r="67" spans="2:6">
      <c r="B67" s="3"/>
      <c r="C67" s="3"/>
    </row>
    <row r="68" spans="2:6">
      <c r="B68" s="3"/>
      <c r="C68" s="3"/>
    </row>
  </sheetData>
  <mergeCells count="6">
    <mergeCell ref="M3:N3"/>
    <mergeCell ref="B3:D3"/>
    <mergeCell ref="E3:F3"/>
    <mergeCell ref="G3:H3"/>
    <mergeCell ref="I3:J3"/>
    <mergeCell ref="K3:L3"/>
  </mergeCells>
  <pageMargins left="0.39370078740157477" right="0.39370078740157477" top="0.59055118110236215" bottom="0.59055118110236215" header="0" footer="0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pageSetUpPr fitToPage="1"/>
  </sheetPr>
  <dimension ref="A1:D13"/>
  <sheetViews>
    <sheetView workbookViewId="0"/>
  </sheetViews>
  <sheetFormatPr baseColWidth="10" defaultColWidth="11.42578125" defaultRowHeight="12.75"/>
  <cols>
    <col min="1" max="1" width="29.5703125" style="3" customWidth="1"/>
    <col min="2" max="4" width="10.42578125" style="3" customWidth="1"/>
    <col min="5" max="16384" width="11.42578125" style="3"/>
  </cols>
  <sheetData>
    <row r="1" spans="1:4" ht="15.75" customHeight="1">
      <c r="A1" s="4" t="s">
        <v>41</v>
      </c>
      <c r="B1" s="5"/>
    </row>
    <row r="2" spans="1:4">
      <c r="A2" s="24"/>
      <c r="B2" s="24"/>
    </row>
    <row r="3" spans="1:4" ht="18.75" customHeight="1">
      <c r="A3" s="28"/>
      <c r="B3" s="28" t="s">
        <v>6</v>
      </c>
      <c r="C3" s="23" t="s">
        <v>17</v>
      </c>
      <c r="D3" s="23" t="s">
        <v>8</v>
      </c>
    </row>
    <row r="4" spans="1:4" customFormat="1" ht="15" customHeight="1">
      <c r="A4" s="25" t="s">
        <v>6</v>
      </c>
      <c r="B4" s="40">
        <f>SUM(C4:D4)</f>
        <v>170</v>
      </c>
      <c r="C4" s="25">
        <f>SUM(C6:C8)</f>
        <v>41</v>
      </c>
      <c r="D4" s="40">
        <f>SUM(D6:D8)</f>
        <v>129</v>
      </c>
    </row>
    <row r="5" spans="1:4" customFormat="1" ht="15" customHeight="1">
      <c r="A5" s="27" t="s">
        <v>37</v>
      </c>
      <c r="B5" s="27"/>
      <c r="C5" s="27"/>
      <c r="D5" s="29"/>
    </row>
    <row r="6" spans="1:4" customFormat="1" ht="15" customHeight="1">
      <c r="A6" s="13" t="s">
        <v>22</v>
      </c>
      <c r="B6" s="22">
        <v>3</v>
      </c>
      <c r="C6" s="22">
        <v>2</v>
      </c>
      <c r="D6" s="19">
        <v>1</v>
      </c>
    </row>
    <row r="7" spans="1:4" customFormat="1" ht="15" customHeight="1">
      <c r="A7" s="26" t="s">
        <v>21</v>
      </c>
      <c r="B7" s="27">
        <v>158</v>
      </c>
      <c r="C7" s="27">
        <v>35</v>
      </c>
      <c r="D7" s="29">
        <v>123</v>
      </c>
    </row>
    <row r="8" spans="1:4" customFormat="1" ht="15" customHeight="1">
      <c r="A8" s="13" t="s">
        <v>32</v>
      </c>
      <c r="B8" s="22">
        <v>9</v>
      </c>
      <c r="C8" s="22">
        <v>4</v>
      </c>
      <c r="D8" s="19">
        <v>5</v>
      </c>
    </row>
    <row r="9" spans="1:4" customFormat="1" ht="15" customHeight="1">
      <c r="A9" s="27" t="s">
        <v>38</v>
      </c>
      <c r="B9" s="27"/>
      <c r="C9" s="27"/>
      <c r="D9" s="29"/>
    </row>
    <row r="10" spans="1:4" customFormat="1" ht="15" customHeight="1">
      <c r="A10" s="13" t="s">
        <v>33</v>
      </c>
      <c r="B10" s="19">
        <v>102</v>
      </c>
      <c r="C10" s="22">
        <v>21</v>
      </c>
      <c r="D10" s="19">
        <v>81</v>
      </c>
    </row>
    <row r="11" spans="1:4" customFormat="1" ht="15" customHeight="1">
      <c r="A11" s="26" t="s">
        <v>34</v>
      </c>
      <c r="B11" s="27">
        <v>39</v>
      </c>
      <c r="C11" s="27">
        <v>14</v>
      </c>
      <c r="D11" s="29">
        <v>25</v>
      </c>
    </row>
    <row r="12" spans="1:4" customFormat="1" ht="15" customHeight="1">
      <c r="A12" s="13" t="s">
        <v>35</v>
      </c>
      <c r="B12" s="22">
        <v>29</v>
      </c>
      <c r="C12" s="22">
        <v>6</v>
      </c>
      <c r="D12" s="19">
        <v>23</v>
      </c>
    </row>
    <row r="13" spans="1:4" customFormat="1">
      <c r="A13" s="16" t="s">
        <v>49</v>
      </c>
      <c r="B13" s="1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0</vt:lpstr>
      <vt:lpstr>1</vt:lpstr>
      <vt:lpstr>2</vt:lpstr>
      <vt:lpstr>2 graf1</vt:lpstr>
      <vt:lpstr>3</vt:lpstr>
      <vt:lpstr>4</vt:lpstr>
      <vt:lpstr>5</vt:lpstr>
      <vt:lpstr>'1'!Área_de_impresión</vt:lpstr>
      <vt:lpstr>'2'!Área_de_impresión</vt:lpstr>
      <vt:lpstr>'2 graf1'!Área_de_impresión</vt:lpstr>
      <vt:lpstr>'3'!Área_de_impresión</vt:lpstr>
      <vt:lpstr>'4'!Área_de_impresión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2025-11-11T15:32:26Z</dcterms:modified>
</cp:coreProperties>
</file>